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e des opérations" sheetId="1" r:id="rId4"/>
    <sheet state="visible" name="OP1" sheetId="2" r:id="rId5"/>
    <sheet state="visible" name="OP2" sheetId="3" r:id="rId6"/>
    <sheet state="visible" name="OP3" sheetId="4" r:id="rId7"/>
    <sheet state="visible" name="OP4" sheetId="5" r:id="rId8"/>
    <sheet state="visible" name="OP5" sheetId="6" r:id="rId9"/>
    <sheet state="visible" name="OP6" sheetId="7" r:id="rId10"/>
    <sheet state="visible" name="OP7" sheetId="8" r:id="rId11"/>
    <sheet state="visible" name="OP8" sheetId="9" r:id="rId12"/>
    <sheet state="visible" name="OP9" sheetId="10" r:id="rId13"/>
    <sheet state="visible" name="OP10" sheetId="11" r:id="rId14"/>
    <sheet state="visible" name="OP11" sheetId="12" r:id="rId15"/>
    <sheet state="visible" name="OP12" sheetId="13" r:id="rId16"/>
    <sheet state="visible" name="OP13" sheetId="14" r:id="rId17"/>
    <sheet state="visible" name="OP14" sheetId="15" r:id="rId1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8">
      <text>
        <t xml:space="preserve">@catherinelevy49@sfr.fr je ne comprends pas ce commentaire
_Attribuée à catherinelevy49@sfr.fr_
	-Emmanuelle de Saint Rémy</t>
      </text>
    </comment>
  </commentList>
</comments>
</file>

<file path=xl/sharedStrings.xml><?xml version="1.0" encoding="utf-8"?>
<sst xmlns="http://schemas.openxmlformats.org/spreadsheetml/2006/main" count="578" uniqueCount="79">
  <si>
    <t>Numéro d'opération</t>
  </si>
  <si>
    <t>Type d'opération</t>
  </si>
  <si>
    <t>Description</t>
  </si>
  <si>
    <t>Montant €</t>
  </si>
  <si>
    <t>Création</t>
  </si>
  <si>
    <t>Création de l’entreprise avec apport d’un capital. Dépôt des fonds en banque.</t>
  </si>
  <si>
    <t>Acquisition d’un local</t>
  </si>
  <si>
    <t>Acquisition du local. Règlement « cash ».</t>
  </si>
  <si>
    <t>Acquisition d’agencements, de logiciels et matériel informatique, et emprunt</t>
  </si>
  <si>
    <r>
      <rPr>
        <rFont val="Montserrat"/>
        <color rgb="FF000000"/>
        <sz val="11.0"/>
      </rPr>
      <t>Acquisition d’agencements pour 50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€, de logiciels et matériel informatique pour 10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€. Financement «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cash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» à hauteur de 20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€, et à crédit sur 4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ans pour le solde.</t>
    </r>
  </si>
  <si>
    <t>Achat de marchandises réglées en partie comptant</t>
  </si>
  <si>
    <r>
      <rPr>
        <rFont val="Montserrat"/>
        <color rgb="FF000000"/>
        <sz val="11.0"/>
      </rPr>
      <t>Achat de marchandises : 20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 sont payés «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cash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».</t>
    </r>
  </si>
  <si>
    <t xml:space="preserve">Ventes de marchandises et encaissement partiel des ventes </t>
  </si>
  <si>
    <r>
      <rPr>
        <rFont val="Montserrat"/>
        <color rgb="FF000000"/>
        <sz val="11.0"/>
      </rPr>
      <t>Encaissement des ventes des clients pour 90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000, le solde réglé avec un délai de paiement.</t>
    </r>
  </si>
  <si>
    <t>Règlement des salaires</t>
  </si>
  <si>
    <t>Les salaires sont réglés par virement, et l’entreprise acquitte les charges sociales.</t>
  </si>
  <si>
    <t>Paiement des frais généraux</t>
  </si>
  <si>
    <r>
      <rPr>
        <rFont val="Montserrat"/>
        <color rgb="FF000000"/>
        <sz val="11.0"/>
      </rPr>
      <t>Durant l’exercice N, l’entreprise de monsieur TREMA a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:</t>
    </r>
  </si>
  <si>
    <t>25 000</t>
  </si>
  <si>
    <r>
      <rPr>
        <rFont val="Montserrat"/>
        <color rgb="FF000000"/>
        <sz val="11.0"/>
      </rPr>
      <t>- supporté et payé divers frais d’entretien, de réparation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: 15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€.</t>
    </r>
  </si>
  <si>
    <r>
      <rPr>
        <rFont val="Montserrat"/>
        <color rgb="FF000000"/>
        <sz val="11.0"/>
      </rPr>
      <t>- acquitté des taxes diverses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: 5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€.</t>
    </r>
  </si>
  <si>
    <r>
      <rPr>
        <rFont val="Montserrat"/>
        <color rgb="FF000000"/>
        <sz val="11.0"/>
      </rPr>
      <t>- réglé des primes d'assurance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: 3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€.</t>
    </r>
  </si>
  <si>
    <r>
      <rPr>
        <rFont val="Montserrat"/>
        <color rgb="FF000000"/>
        <sz val="11.0"/>
      </rPr>
      <t>- payé les frais télecom/Internet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: 2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€.</t>
    </r>
  </si>
  <si>
    <t>Règlement d’un fournisseur de marchandises</t>
  </si>
  <si>
    <t>L’entreprise règle par virement un fournisseur de marchandises.</t>
  </si>
  <si>
    <t>Annuité de l’emprunt</t>
  </si>
  <si>
    <r>
      <rPr>
        <rFont val="Montserrat"/>
        <color rgb="FF000000"/>
        <sz val="11.0"/>
      </rPr>
      <t>La première annuité de l'emprunt contracté vient à échéance. L’entreprise rembourse 10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 de capital, et règle 4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 d’intérêts.</t>
    </r>
  </si>
  <si>
    <t>Encaissement d’un client</t>
  </si>
  <si>
    <r>
      <rPr>
        <rFont val="Montserrat"/>
        <color rgb="FF000000"/>
        <sz val="11.0"/>
      </rPr>
      <t>L‘entreprise reçoit un virement de 10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 xml:space="preserve">€ de son client. </t>
    </r>
  </si>
  <si>
    <t>Honoraires</t>
  </si>
  <si>
    <t>L’entreprise reçoit la facture d’honoraires de l’expert-comptable, et la réglera au début de l’exercice N+1.</t>
  </si>
  <si>
    <t>Frais marketing</t>
  </si>
  <si>
    <t>Règlement de dépenses promotionnelles.</t>
  </si>
  <si>
    <t>Les montants des opérations 13 et 14 sont déjà inscrits dans le compte de résultat et le bilan.</t>
  </si>
  <si>
    <t>Constatation de l’usure (amortissement)</t>
  </si>
  <si>
    <t>Depuis 1 an :</t>
  </si>
  <si>
    <t xml:space="preserve"> </t>
  </si>
  <si>
    <t>- Le local d’exploitation s'est déprécié d'1/5e.</t>
  </si>
  <si>
    <t>10 000</t>
  </si>
  <si>
    <r>
      <rPr>
        <rFont val="Montserrat"/>
        <color rgb="FF000000"/>
        <sz val="11.0"/>
      </rPr>
      <t>- Les installations et agencements ne pourront pas servir plus de 5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ans.</t>
    </r>
  </si>
  <si>
    <t>- Les logiciels et matériel informatique seront utilisés sur 5 ans.</t>
  </si>
  <si>
    <t>Stock final de marchandises</t>
  </si>
  <si>
    <r>
      <rPr>
        <rFont val="Montserrat"/>
        <color rgb="FF000000"/>
        <sz val="11.0"/>
      </rPr>
      <t>À la fin de l’exercice N, l’entreprise possède 5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000</t>
    </r>
    <r>
      <rPr>
        <rFont val="Montserrat"/>
        <color rgb="FF000000"/>
        <sz val="9.0"/>
      </rPr>
      <t> </t>
    </r>
    <r>
      <rPr>
        <rFont val="Montserrat"/>
        <color rgb="FF000000"/>
        <sz val="11.0"/>
      </rPr>
      <t>€ de stocks.</t>
    </r>
  </si>
  <si>
    <t>BILAN</t>
  </si>
  <si>
    <t>COMPTE DE RÉSULTAT</t>
  </si>
  <si>
    <t>Actif</t>
  </si>
  <si>
    <t>Passif</t>
  </si>
  <si>
    <t>Actif immobilisé</t>
  </si>
  <si>
    <t>Capitaux propres</t>
  </si>
  <si>
    <t>Ventes de marchandises</t>
  </si>
  <si>
    <t>Local</t>
  </si>
  <si>
    <t>Capital social</t>
  </si>
  <si>
    <t>Total produits</t>
  </si>
  <si>
    <t xml:space="preserve">Installations et agencements </t>
  </si>
  <si>
    <t>Réserves</t>
  </si>
  <si>
    <t>Achat de marchandises</t>
  </si>
  <si>
    <t>Matériel informatique</t>
  </si>
  <si>
    <t>Résultat</t>
  </si>
  <si>
    <t>Variation de stocks de marchandises</t>
  </si>
  <si>
    <t>Actif circulant</t>
  </si>
  <si>
    <t>Dettes</t>
  </si>
  <si>
    <t>Autres achats et charges externes</t>
  </si>
  <si>
    <t>Stock marchandises</t>
  </si>
  <si>
    <t>Emprunt</t>
  </si>
  <si>
    <t>Impôts et taxes</t>
  </si>
  <si>
    <t>Créances clients</t>
  </si>
  <si>
    <t>Dettes fournisseurs</t>
  </si>
  <si>
    <t>Salaires et charges sociales</t>
  </si>
  <si>
    <t>État</t>
  </si>
  <si>
    <t>Dotation aux amortissements</t>
  </si>
  <si>
    <t>Banque</t>
  </si>
  <si>
    <t>Dettes bancaires CT</t>
  </si>
  <si>
    <t>Total charges</t>
  </si>
  <si>
    <t>Total Actif</t>
  </si>
  <si>
    <t>Total Passif</t>
  </si>
  <si>
    <t>Résultat d’exploitation</t>
  </si>
  <si>
    <t>Charges financières</t>
  </si>
  <si>
    <t>Résultat net comptable</t>
  </si>
  <si>
    <t>Compte de résultat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</si>
</sst>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_-;\-* #,##0.0_-;_-* &quot;-&quot;??_-;_-@"/>
    <numFmt numFmtId="165" formatCode="_-* #,##0_-;\-* #,##0_-;_-* &quot;-&quot;??_-;_-@"/>
    <numFmt numFmtId="166" formatCode="_-* #,##0.00_-;\-* #,##0.00_-;_-* &quot;-&quot;??_-;_-@"/>
  </numFmts>
  <fonts count="10">
    <font>
      <sz val="11.0"/>
      <color theme="1"/>
      <name val="Arial"/>
    </font>
    <font>
      <b/>
      <sz val="12.0"/>
      <color rgb="FFFFFFFF"/>
      <name val="Montserrat"/>
    </font>
    <font>
      <sz val="11.0"/>
      <color theme="1"/>
      <name val="Montserrat"/>
    </font>
    <font>
      <sz val="11.0"/>
      <color rgb="FF000000"/>
      <name val="Montserrat"/>
    </font>
    <font/>
    <font>
      <b/>
      <sz val="11.0"/>
      <color theme="1"/>
      <name val="Montserrat"/>
    </font>
    <font>
      <b/>
      <sz val="12.0"/>
      <color theme="0"/>
      <name val="Montserrat"/>
    </font>
    <font>
      <color theme="1"/>
      <name val="Montserrat"/>
    </font>
    <font>
      <b/>
      <sz val="12.0"/>
      <color theme="1"/>
      <name val="Montserrat"/>
    </font>
    <font>
      <b/>
      <sz val="12.0"/>
      <color rgb="FF000000"/>
      <name val="Montserrat"/>
    </font>
  </fonts>
  <fills count="11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theme="0"/>
        <bgColor theme="0"/>
      </patternFill>
    </fill>
    <fill>
      <patternFill patternType="solid">
        <fgColor rgb="FFFB97AC"/>
        <bgColor rgb="FFFB97AC"/>
      </patternFill>
    </fill>
    <fill>
      <patternFill patternType="solid">
        <fgColor rgb="FF002060"/>
        <bgColor rgb="FF002060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5B9BD5"/>
        <bgColor rgb="FF5B9BD5"/>
      </patternFill>
    </fill>
    <fill>
      <patternFill patternType="solid">
        <fgColor rgb="FF8EAADB"/>
        <bgColor rgb="FF8EAADB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2060"/>
      </left>
      <top style="medium">
        <color rgb="FF002060"/>
      </top>
      <bottom style="medium">
        <color rgb="FF002060"/>
      </bottom>
    </border>
    <border>
      <top style="medium">
        <color rgb="FF002060"/>
      </top>
      <bottom style="medium">
        <color rgb="FF002060"/>
      </bottom>
    </border>
    <border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 style="medium">
        <color rgb="FF002060"/>
      </right>
      <bottom style="medium">
        <color rgb="FF002060"/>
      </bottom>
    </border>
    <border>
      <right style="medium">
        <color rgb="FF002060"/>
      </right>
      <bottom style="medium">
        <color rgb="FF00206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4" fontId="3" numFmtId="0" xfId="0" applyAlignment="1" applyBorder="1" applyFill="1" applyFont="1">
      <alignment shrinkToFit="0" vertical="center" wrapText="1"/>
    </xf>
    <xf borderId="1" fillId="0" fontId="2" numFmtId="3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1" fillId="4" fontId="3" numFmtId="0" xfId="0" applyAlignment="1" applyBorder="1" applyFont="1">
      <alignment readingOrder="0" shrinkToFit="0" vertical="center" wrapText="1"/>
    </xf>
    <xf borderId="2" fillId="3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5" numFmtId="0" xfId="0" applyAlignment="1" applyBorder="1" applyFont="1">
      <alignment horizontal="left" readingOrder="0" shrinkToFit="0" vertical="center" wrapText="1"/>
    </xf>
    <xf borderId="6" fillId="0" fontId="4" numFmtId="0" xfId="0" applyBorder="1" applyFont="1"/>
    <xf borderId="7" fillId="0" fontId="4" numFmtId="0" xfId="0" applyBorder="1" applyFont="1"/>
    <xf borderId="1" fillId="0" fontId="2" numFmtId="0" xfId="0" applyAlignment="1" applyBorder="1" applyFont="1">
      <alignment horizontal="center" shrinkToFit="0" vertical="center" wrapText="1"/>
    </xf>
    <xf borderId="1" fillId="4" fontId="2" numFmtId="0" xfId="0" applyAlignment="1" applyBorder="1" applyFont="1">
      <alignment shrinkToFit="0" vertical="center" wrapText="1"/>
    </xf>
    <xf borderId="2" fillId="4" fontId="3" numFmtId="0" xfId="0" applyAlignment="1" applyBorder="1" applyFont="1">
      <alignment readingOrder="0" shrinkToFit="0" vertical="center" wrapText="1"/>
    </xf>
    <xf borderId="8" fillId="5" fontId="6" numFmtId="0" xfId="0" applyAlignment="1" applyBorder="1" applyFill="1" applyFont="1">
      <alignment horizontal="center" shrinkToFit="0" vertical="center" wrapText="1"/>
    </xf>
    <xf borderId="9" fillId="0" fontId="4" numFmtId="0" xfId="0" applyBorder="1" applyFont="1"/>
    <xf borderId="10" fillId="0" fontId="4" numFmtId="0" xfId="0" applyBorder="1" applyFont="1"/>
    <xf borderId="0" fillId="0" fontId="7" numFmtId="0" xfId="0" applyFont="1"/>
    <xf borderId="8" fillId="5" fontId="1" numFmtId="0" xfId="0" applyAlignment="1" applyBorder="1" applyFont="1">
      <alignment horizontal="center" readingOrder="0" shrinkToFit="0" vertical="center" wrapText="1"/>
    </xf>
    <xf borderId="11" fillId="5" fontId="6" numFmtId="0" xfId="0" applyAlignment="1" applyBorder="1" applyFont="1">
      <alignment horizontal="center" shrinkToFit="0" vertical="center" wrapText="1"/>
    </xf>
    <xf borderId="12" fillId="5" fontId="1" numFmtId="0" xfId="0" applyAlignment="1" applyBorder="1" applyFont="1">
      <alignment horizontal="center" shrinkToFit="0" vertical="center" wrapText="1"/>
    </xf>
    <xf borderId="11" fillId="5" fontId="6" numFmtId="0" xfId="0" applyAlignment="1" applyBorder="1" applyFont="1">
      <alignment shrinkToFit="0" vertical="center" wrapText="1"/>
    </xf>
    <xf borderId="12" fillId="5" fontId="1" numFmtId="0" xfId="0" applyAlignment="1" applyBorder="1" applyFont="1">
      <alignment shrinkToFit="0" vertical="center" wrapText="1"/>
    </xf>
    <xf borderId="13" fillId="6" fontId="8" numFmtId="0" xfId="0" applyAlignment="1" applyBorder="1" applyFill="1" applyFont="1">
      <alignment horizontal="left" shrinkToFit="0" vertical="center" wrapText="1"/>
    </xf>
    <xf borderId="14" fillId="3" fontId="1" numFmtId="164" xfId="0" applyAlignment="1" applyBorder="1" applyFont="1" applyNumberFormat="1">
      <alignment horizontal="center" shrinkToFit="0" vertical="center" wrapText="1"/>
    </xf>
    <xf borderId="14" fillId="6" fontId="8" numFmtId="0" xfId="0" applyAlignment="1" applyBorder="1" applyFont="1">
      <alignment shrinkToFit="0" vertical="center" wrapText="1"/>
    </xf>
    <xf borderId="14" fillId="3" fontId="1" numFmtId="0" xfId="0" applyAlignment="1" applyBorder="1" applyFont="1">
      <alignment horizontal="center" shrinkToFit="0" wrapText="1"/>
    </xf>
    <xf borderId="13" fillId="7" fontId="9" numFmtId="0" xfId="0" applyAlignment="1" applyBorder="1" applyFill="1" applyFont="1">
      <alignment shrinkToFit="0" vertical="center" wrapText="1"/>
    </xf>
    <xf borderId="14" fillId="7" fontId="2" numFmtId="0" xfId="0" applyAlignment="1" applyBorder="1" applyFont="1">
      <alignment shrinkToFit="0" vertical="top" wrapText="1"/>
    </xf>
    <xf borderId="15" fillId="0" fontId="8" numFmtId="0" xfId="0" applyAlignment="1" applyBorder="1" applyFont="1">
      <alignment shrinkToFit="0" vertical="center" wrapText="1"/>
    </xf>
    <xf borderId="16" fillId="0" fontId="2" numFmtId="165" xfId="0" applyAlignment="1" applyBorder="1" applyFont="1" applyNumberFormat="1">
      <alignment shrinkToFit="0" vertical="center" wrapText="1"/>
    </xf>
    <xf borderId="16" fillId="0" fontId="8" numFmtId="0" xfId="0" applyAlignment="1" applyBorder="1" applyFont="1">
      <alignment shrinkToFit="0" vertical="center" wrapText="1"/>
    </xf>
    <xf borderId="16" fillId="0" fontId="2" numFmtId="165" xfId="0" applyAlignment="1" applyBorder="1" applyFont="1" applyNumberFormat="1">
      <alignment shrinkToFit="0" wrapText="1"/>
    </xf>
    <xf borderId="13" fillId="8" fontId="9" numFmtId="0" xfId="0" applyAlignment="1" applyBorder="1" applyFill="1" applyFont="1">
      <alignment shrinkToFit="0" vertical="center" wrapText="1"/>
    </xf>
    <xf borderId="14" fillId="8" fontId="2" numFmtId="165" xfId="0" applyAlignment="1" applyBorder="1" applyFont="1" applyNumberFormat="1">
      <alignment shrinkToFit="0" vertical="center" wrapText="1"/>
    </xf>
    <xf borderId="13" fillId="6" fontId="8" numFmtId="0" xfId="0" applyAlignment="1" applyBorder="1" applyFont="1">
      <alignment shrinkToFit="0" vertical="center" wrapText="1"/>
    </xf>
    <xf borderId="15" fillId="0" fontId="2" numFmtId="0" xfId="0" applyAlignment="1" applyBorder="1" applyFont="1">
      <alignment shrinkToFit="0" vertical="center" wrapText="1"/>
    </xf>
    <xf borderId="16" fillId="0" fontId="8" numFmtId="0" xfId="0" applyAlignment="1" applyBorder="1" applyFont="1">
      <alignment readingOrder="0" shrinkToFit="0" vertical="center" wrapText="1"/>
    </xf>
    <xf borderId="13" fillId="9" fontId="9" numFmtId="0" xfId="0" applyAlignment="1" applyBorder="1" applyFill="1" applyFont="1">
      <alignment shrinkToFit="0" vertical="center" wrapText="1"/>
    </xf>
    <xf borderId="14" fillId="9" fontId="2" numFmtId="165" xfId="0" applyAlignment="1" applyBorder="1" applyFont="1" applyNumberFormat="1">
      <alignment shrinkToFit="0" vertical="center" wrapText="1"/>
    </xf>
    <xf borderId="14" fillId="9" fontId="9" numFmtId="0" xfId="0" applyAlignment="1" applyBorder="1" applyFont="1">
      <alignment shrinkToFit="0" vertical="center" wrapText="1"/>
    </xf>
    <xf borderId="14" fillId="9" fontId="2" numFmtId="165" xfId="0" applyAlignment="1" applyBorder="1" applyFont="1" applyNumberFormat="1">
      <alignment shrinkToFit="0" wrapText="1"/>
    </xf>
    <xf borderId="13" fillId="10" fontId="9" numFmtId="0" xfId="0" applyAlignment="1" applyBorder="1" applyFill="1" applyFont="1">
      <alignment shrinkToFit="0" vertical="center" wrapText="1"/>
    </xf>
    <xf borderId="14" fillId="10" fontId="2" numFmtId="165" xfId="0" applyAlignment="1" applyBorder="1" applyFont="1" applyNumberFormat="1">
      <alignment shrinkToFit="0" vertical="center" wrapText="1"/>
    </xf>
    <xf borderId="14" fillId="7" fontId="2" numFmtId="166" xfId="0" applyAlignment="1" applyBorder="1" applyFont="1" applyNumberFormat="1">
      <alignment shrinkToFit="0" vertical="center" wrapText="1"/>
    </xf>
    <xf borderId="14" fillId="9" fontId="2" numFmtId="164" xfId="0" applyAlignment="1" applyBorder="1" applyFont="1" applyNumberFormat="1">
      <alignment shrinkToFit="0" vertical="center" wrapText="1"/>
    </xf>
    <xf borderId="14" fillId="9" fontId="2" numFmtId="164" xfId="0" applyAlignment="1" applyBorder="1" applyFont="1" applyNumberFormat="1">
      <alignment shrinkToFit="0" wrapText="1"/>
    </xf>
    <xf borderId="16" fillId="0" fontId="2" numFmtId="166" xfId="0" applyAlignment="1" applyBorder="1" applyFont="1" applyNumberFormat="1">
      <alignment shrinkToFit="0" vertical="center" wrapText="1"/>
    </xf>
    <xf borderId="16" fillId="0" fontId="2" numFmtId="166" xfId="0" applyAlignment="1" applyBorder="1" applyFont="1" applyNumberFormat="1">
      <alignment shrinkToFit="0" wrapText="1"/>
    </xf>
    <xf borderId="16" fillId="0" fontId="2" numFmtId="164" xfId="0" applyAlignment="1" applyBorder="1" applyFont="1" applyNumberFormat="1">
      <alignment shrinkToFit="0" vertical="center" wrapText="1"/>
    </xf>
    <xf borderId="16" fillId="0" fontId="2" numFmtId="0" xfId="0" applyAlignment="1" applyBorder="1" applyFont="1">
      <alignment shrinkToFit="0" wrapText="1"/>
    </xf>
    <xf borderId="0" fillId="0" fontId="2" numFmtId="0" xfId="0" applyAlignment="1" applyFont="1">
      <alignment vertical="center"/>
    </xf>
    <xf borderId="14" fillId="3" fontId="1" numFmtId="0" xfId="0" applyAlignment="1" applyBorder="1" applyFont="1">
      <alignment horizontal="center" shrinkToFit="0" vertical="center" wrapText="1"/>
    </xf>
    <xf borderId="9" fillId="5" fontId="1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75"/>
    <col customWidth="1" min="2" max="2" width="23.88"/>
    <col customWidth="1" min="3" max="3" width="40.0"/>
    <col customWidth="1" min="4" max="4" width="13.13"/>
    <col customWidth="1" min="5" max="26" width="9.38"/>
  </cols>
  <sheetData>
    <row r="1" ht="46.5" customHeight="1">
      <c r="A1" s="1" t="s">
        <v>0</v>
      </c>
      <c r="B1" s="2" t="s">
        <v>1</v>
      </c>
      <c r="C1" s="2" t="s">
        <v>2</v>
      </c>
      <c r="D1" s="3" t="s">
        <v>3</v>
      </c>
    </row>
    <row r="2" ht="14.25" customHeight="1">
      <c r="A2" s="4">
        <v>1.0</v>
      </c>
      <c r="B2" s="5" t="s">
        <v>4</v>
      </c>
      <c r="C2" s="6" t="s">
        <v>5</v>
      </c>
      <c r="D2" s="7">
        <v>140000.0</v>
      </c>
    </row>
    <row r="3" ht="14.25" customHeight="1">
      <c r="A3" s="4">
        <v>2.0</v>
      </c>
      <c r="B3" s="5" t="s">
        <v>6</v>
      </c>
      <c r="C3" s="6" t="s">
        <v>7</v>
      </c>
      <c r="D3" s="7">
        <v>50000.0</v>
      </c>
    </row>
    <row r="4" ht="14.25" customHeight="1">
      <c r="A4" s="4">
        <v>3.0</v>
      </c>
      <c r="B4" s="8" t="s">
        <v>8</v>
      </c>
      <c r="C4" s="9" t="s">
        <v>9</v>
      </c>
      <c r="D4" s="7">
        <v>60000.0</v>
      </c>
    </row>
    <row r="5" ht="14.25" customHeight="1">
      <c r="A5" s="4">
        <v>4.0</v>
      </c>
      <c r="B5" s="5" t="s">
        <v>10</v>
      </c>
      <c r="C5" s="9" t="s">
        <v>11</v>
      </c>
      <c r="D5" s="7">
        <v>75000.0</v>
      </c>
    </row>
    <row r="6" ht="14.25" customHeight="1">
      <c r="A6" s="4">
        <v>5.0</v>
      </c>
      <c r="B6" s="5" t="s">
        <v>12</v>
      </c>
      <c r="C6" s="9" t="s">
        <v>13</v>
      </c>
      <c r="D6" s="7">
        <v>150000.0</v>
      </c>
    </row>
    <row r="7" ht="14.25" customHeight="1">
      <c r="A7" s="4">
        <v>6.0</v>
      </c>
      <c r="B7" s="5" t="s">
        <v>14</v>
      </c>
      <c r="C7" s="9" t="s">
        <v>15</v>
      </c>
      <c r="D7" s="7">
        <v>20000.0</v>
      </c>
    </row>
    <row r="8" ht="14.25" customHeight="1">
      <c r="A8" s="10">
        <v>7.0</v>
      </c>
      <c r="B8" s="11" t="s">
        <v>16</v>
      </c>
      <c r="C8" s="9" t="s">
        <v>17</v>
      </c>
      <c r="D8" s="12" t="s">
        <v>18</v>
      </c>
    </row>
    <row r="9" ht="14.25" customHeight="1">
      <c r="A9" s="13"/>
      <c r="B9" s="13"/>
      <c r="C9" s="9" t="s">
        <v>19</v>
      </c>
      <c r="D9" s="13"/>
    </row>
    <row r="10" ht="14.25" customHeight="1">
      <c r="A10" s="13"/>
      <c r="B10" s="13"/>
      <c r="C10" s="9" t="s">
        <v>20</v>
      </c>
      <c r="D10" s="13"/>
    </row>
    <row r="11" ht="14.25" customHeight="1">
      <c r="A11" s="13"/>
      <c r="B11" s="13"/>
      <c r="C11" s="9" t="s">
        <v>21</v>
      </c>
      <c r="D11" s="13"/>
    </row>
    <row r="12" ht="14.25" customHeight="1">
      <c r="A12" s="14"/>
      <c r="B12" s="14"/>
      <c r="C12" s="9" t="s">
        <v>22</v>
      </c>
      <c r="D12" s="14"/>
    </row>
    <row r="13" ht="14.25" customHeight="1">
      <c r="A13" s="4">
        <v>8.0</v>
      </c>
      <c r="B13" s="5" t="s">
        <v>23</v>
      </c>
      <c r="C13" s="6" t="s">
        <v>24</v>
      </c>
      <c r="D13" s="7">
        <v>10000.0</v>
      </c>
    </row>
    <row r="14" ht="14.25" customHeight="1">
      <c r="A14" s="4">
        <v>9.0</v>
      </c>
      <c r="B14" s="5" t="s">
        <v>25</v>
      </c>
      <c r="C14" s="9" t="s">
        <v>26</v>
      </c>
      <c r="D14" s="7">
        <v>14000.0</v>
      </c>
    </row>
    <row r="15" ht="14.25" customHeight="1">
      <c r="A15" s="4">
        <v>10.0</v>
      </c>
      <c r="B15" s="5" t="s">
        <v>27</v>
      </c>
      <c r="C15" s="9" t="s">
        <v>28</v>
      </c>
      <c r="D15" s="7">
        <v>10000.0</v>
      </c>
    </row>
    <row r="16" ht="14.25" customHeight="1">
      <c r="A16" s="4">
        <v>11.0</v>
      </c>
      <c r="B16" s="5" t="s">
        <v>29</v>
      </c>
      <c r="C16" s="9" t="s">
        <v>30</v>
      </c>
      <c r="D16" s="7">
        <v>4000.0</v>
      </c>
    </row>
    <row r="17" ht="27.75" customHeight="1">
      <c r="A17" s="4">
        <v>12.0</v>
      </c>
      <c r="B17" s="5" t="s">
        <v>31</v>
      </c>
      <c r="C17" s="9" t="s">
        <v>32</v>
      </c>
      <c r="D17" s="7">
        <v>1000.0</v>
      </c>
    </row>
    <row r="18" ht="14.25" customHeight="1">
      <c r="A18" s="15" t="s">
        <v>33</v>
      </c>
      <c r="B18" s="16"/>
      <c r="C18" s="16"/>
      <c r="D18" s="17"/>
    </row>
    <row r="19" ht="14.25" customHeight="1">
      <c r="A19" s="10">
        <v>13.0</v>
      </c>
      <c r="B19" s="11" t="s">
        <v>34</v>
      </c>
      <c r="C19" s="6" t="s">
        <v>35</v>
      </c>
      <c r="D19" s="5" t="s">
        <v>36</v>
      </c>
    </row>
    <row r="20" ht="14.25" customHeight="1">
      <c r="A20" s="13"/>
      <c r="B20" s="13"/>
      <c r="C20" s="9" t="s">
        <v>37</v>
      </c>
      <c r="D20" s="18" t="s">
        <v>38</v>
      </c>
    </row>
    <row r="21" ht="14.25" customHeight="1">
      <c r="A21" s="13"/>
      <c r="B21" s="13"/>
      <c r="C21" s="9" t="s">
        <v>39</v>
      </c>
      <c r="D21" s="18" t="s">
        <v>38</v>
      </c>
    </row>
    <row r="22" ht="14.25" customHeight="1">
      <c r="A22" s="13"/>
      <c r="B22" s="13"/>
      <c r="C22" s="9" t="s">
        <v>40</v>
      </c>
      <c r="D22" s="5"/>
    </row>
    <row r="23" ht="14.25" customHeight="1">
      <c r="A23" s="14"/>
      <c r="B23" s="14"/>
      <c r="C23" s="19"/>
      <c r="D23" s="7">
        <v>2000.0</v>
      </c>
    </row>
    <row r="24" ht="45.75" customHeight="1">
      <c r="A24" s="10">
        <v>14.0</v>
      </c>
      <c r="B24" s="11" t="s">
        <v>41</v>
      </c>
      <c r="C24" s="20" t="s">
        <v>42</v>
      </c>
      <c r="D24" s="5" t="s">
        <v>36</v>
      </c>
    </row>
    <row r="25" ht="14.25" customHeight="1">
      <c r="A25" s="14"/>
      <c r="B25" s="14"/>
      <c r="C25" s="14"/>
      <c r="D25" s="7">
        <v>5000.0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4:B25"/>
    <mergeCell ref="C24:C25"/>
    <mergeCell ref="A8:A12"/>
    <mergeCell ref="B8:B12"/>
    <mergeCell ref="D8:D12"/>
    <mergeCell ref="A18:D18"/>
    <mergeCell ref="A19:A23"/>
    <mergeCell ref="B19:B23"/>
    <mergeCell ref="A24:A25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38"/>
    <col customWidth="1" min="2" max="2" width="13.25"/>
    <col customWidth="1" min="3" max="3" width="15.0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'OP8'!H3</f>
        <v/>
      </c>
      <c r="I3" s="24"/>
    </row>
    <row r="4" ht="14.25" customHeight="1">
      <c r="A4" s="36" t="s">
        <v>50</v>
      </c>
      <c r="B4" s="56" t="str">
        <f>'OP8'!B4</f>
        <v/>
      </c>
      <c r="C4" s="38" t="s">
        <v>51</v>
      </c>
      <c r="D4" s="55" t="str">
        <f>'OP8'!D4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56" t="str">
        <f>'OP8'!B5</f>
        <v/>
      </c>
      <c r="C5" s="38" t="s">
        <v>54</v>
      </c>
      <c r="D5" s="55" t="str">
        <f>'OP8'!D5</f>
        <v/>
      </c>
      <c r="E5" s="24"/>
      <c r="F5" s="24"/>
      <c r="G5" s="36" t="s">
        <v>55</v>
      </c>
      <c r="H5" s="37" t="str">
        <f>'OP8'!H5</f>
        <v/>
      </c>
      <c r="I5" s="24"/>
    </row>
    <row r="6" ht="14.25" customHeight="1">
      <c r="A6" s="36" t="s">
        <v>56</v>
      </c>
      <c r="B6" s="56" t="str">
        <f>'OP8'!B6</f>
        <v/>
      </c>
      <c r="C6" s="38" t="s">
        <v>57</v>
      </c>
      <c r="D6" s="55">
        <f>H14</f>
        <v>0</v>
      </c>
      <c r="E6" s="24"/>
      <c r="F6" s="24"/>
      <c r="G6" s="36" t="s">
        <v>58</v>
      </c>
      <c r="H6" s="37" t="str">
        <f>'OP8'!H6</f>
        <v/>
      </c>
      <c r="I6" s="24"/>
    </row>
    <row r="7" ht="14.25" customHeight="1">
      <c r="A7" s="42" t="s">
        <v>59</v>
      </c>
      <c r="B7" s="56"/>
      <c r="C7" s="32" t="s">
        <v>60</v>
      </c>
      <c r="D7" s="55" t="str">
        <f>'OP8'!D7</f>
        <v/>
      </c>
      <c r="E7" s="24"/>
      <c r="F7" s="24"/>
      <c r="G7" s="36" t="s">
        <v>61</v>
      </c>
      <c r="H7" s="37" t="str">
        <f>'OP8'!H7</f>
        <v/>
      </c>
      <c r="I7" s="24"/>
    </row>
    <row r="8" ht="14.25" customHeight="1">
      <c r="A8" s="36" t="s">
        <v>62</v>
      </c>
      <c r="B8" s="56" t="str">
        <f>'OP8'!B8</f>
        <v/>
      </c>
      <c r="C8" s="38" t="s">
        <v>63</v>
      </c>
      <c r="D8" s="55" t="str">
        <f>'OP8'!D8</f>
        <v/>
      </c>
      <c r="E8" s="24"/>
      <c r="F8" s="24"/>
      <c r="G8" s="36" t="s">
        <v>64</v>
      </c>
      <c r="H8" s="37" t="str">
        <f>'OP8'!H8</f>
        <v/>
      </c>
      <c r="I8" s="24"/>
    </row>
    <row r="9" ht="14.25" customHeight="1">
      <c r="A9" s="36" t="s">
        <v>65</v>
      </c>
      <c r="B9" s="56" t="str">
        <f>'OP8'!B9</f>
        <v/>
      </c>
      <c r="C9" s="38" t="s">
        <v>66</v>
      </c>
      <c r="D9" s="55" t="str">
        <f>'OP8'!D9</f>
        <v/>
      </c>
      <c r="E9" s="24"/>
      <c r="F9" s="24"/>
      <c r="G9" s="36" t="s">
        <v>67</v>
      </c>
      <c r="H9" s="37" t="str">
        <f>'OP8'!H9</f>
        <v/>
      </c>
      <c r="I9" s="24"/>
    </row>
    <row r="10" ht="14.25" customHeight="1">
      <c r="A10" s="43"/>
      <c r="B10" s="56"/>
      <c r="C10" s="44" t="s">
        <v>68</v>
      </c>
      <c r="D10" s="55" t="str">
        <f>'OP8'!D10</f>
        <v/>
      </c>
      <c r="E10" s="24"/>
      <c r="F10" s="24"/>
      <c r="G10" s="36" t="s">
        <v>69</v>
      </c>
      <c r="H10" s="37" t="str">
        <f>'OP8'!H10</f>
        <v/>
      </c>
      <c r="I10" s="24"/>
    </row>
    <row r="11" ht="14.25" customHeight="1">
      <c r="A11" s="36" t="s">
        <v>70</v>
      </c>
      <c r="B11" s="56" t="str">
        <f>'OP8'!B11</f>
        <v/>
      </c>
      <c r="C11" s="38" t="s">
        <v>71</v>
      </c>
      <c r="D11" s="55" t="str">
        <f>'OP8'!D11</f>
        <v/>
      </c>
      <c r="E11" s="24"/>
      <c r="F11" s="24"/>
      <c r="G11" s="40" t="s">
        <v>72</v>
      </c>
      <c r="H11" s="41">
        <f>SUM(H5:H10)</f>
        <v>0</v>
      </c>
      <c r="I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'OP8'!H13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75"/>
    <col customWidth="1" min="2" max="2" width="13.25"/>
    <col customWidth="1" min="3" max="3" width="16.0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'OP9'!H3</f>
        <v/>
      </c>
      <c r="I3" s="24"/>
    </row>
    <row r="4" ht="14.25" customHeight="1">
      <c r="A4" s="36" t="s">
        <v>50</v>
      </c>
      <c r="B4" s="56" t="str">
        <f>'OP9'!B4</f>
        <v/>
      </c>
      <c r="C4" s="38" t="s">
        <v>51</v>
      </c>
      <c r="D4" s="55" t="str">
        <f>'OP9'!D4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56" t="str">
        <f>'OP9'!B5</f>
        <v/>
      </c>
      <c r="C5" s="38" t="s">
        <v>54</v>
      </c>
      <c r="D5" s="57"/>
      <c r="E5" s="24"/>
      <c r="F5" s="24"/>
      <c r="G5" s="36" t="s">
        <v>55</v>
      </c>
      <c r="H5" s="37" t="str">
        <f>'OP9'!H5</f>
        <v/>
      </c>
      <c r="I5" s="24"/>
    </row>
    <row r="6" ht="14.25" customHeight="1">
      <c r="A6" s="36" t="s">
        <v>56</v>
      </c>
      <c r="B6" s="56" t="str">
        <f>'OP9'!B6</f>
        <v/>
      </c>
      <c r="C6" s="38" t="s">
        <v>57</v>
      </c>
      <c r="D6" s="39">
        <f>H14</f>
        <v>0</v>
      </c>
      <c r="E6" s="24"/>
      <c r="F6" s="24"/>
      <c r="G6" s="36" t="s">
        <v>58</v>
      </c>
      <c r="H6" s="37" t="str">
        <f>'OP9'!H6</f>
        <v/>
      </c>
      <c r="I6" s="24"/>
    </row>
    <row r="7" ht="14.25" customHeight="1">
      <c r="A7" s="42" t="s">
        <v>59</v>
      </c>
      <c r="B7" s="56"/>
      <c r="C7" s="32" t="s">
        <v>60</v>
      </c>
      <c r="D7" s="57"/>
      <c r="E7" s="24"/>
      <c r="F7" s="24"/>
      <c r="G7" s="36" t="s">
        <v>61</v>
      </c>
      <c r="H7" s="37" t="str">
        <f>'OP9'!H7</f>
        <v/>
      </c>
      <c r="I7" s="24"/>
    </row>
    <row r="8" ht="14.25" customHeight="1">
      <c r="A8" s="36" t="s">
        <v>62</v>
      </c>
      <c r="B8" s="56" t="str">
        <f>'OP9'!B8</f>
        <v/>
      </c>
      <c r="C8" s="38" t="s">
        <v>63</v>
      </c>
      <c r="D8" s="55" t="str">
        <f>'OP9'!D8</f>
        <v/>
      </c>
      <c r="E8" s="24"/>
      <c r="F8" s="24"/>
      <c r="G8" s="36" t="s">
        <v>64</v>
      </c>
      <c r="H8" s="37" t="str">
        <f>'OP9'!H8</f>
        <v/>
      </c>
      <c r="I8" s="24"/>
    </row>
    <row r="9" ht="14.25" customHeight="1">
      <c r="A9" s="36" t="s">
        <v>65</v>
      </c>
      <c r="B9" s="56" t="str">
        <f>'OP9'!B9</f>
        <v/>
      </c>
      <c r="C9" s="38" t="s">
        <v>66</v>
      </c>
      <c r="D9" s="55" t="str">
        <f>'OP9'!D9</f>
        <v/>
      </c>
      <c r="E9" s="24"/>
      <c r="F9" s="24"/>
      <c r="G9" s="36" t="s">
        <v>67</v>
      </c>
      <c r="H9" s="37" t="str">
        <f>'OP9'!H9</f>
        <v/>
      </c>
      <c r="I9" s="24"/>
    </row>
    <row r="10" ht="14.25" customHeight="1">
      <c r="A10" s="43"/>
      <c r="B10" s="56"/>
      <c r="C10" s="44" t="s">
        <v>68</v>
      </c>
      <c r="D10" s="55" t="str">
        <f>'OP9'!D10</f>
        <v/>
      </c>
      <c r="E10" s="24"/>
      <c r="F10" s="24"/>
      <c r="G10" s="36" t="s">
        <v>69</v>
      </c>
      <c r="H10" s="37" t="str">
        <f>'OP9'!H10</f>
        <v/>
      </c>
      <c r="I10" s="24"/>
    </row>
    <row r="11" ht="14.25" customHeight="1">
      <c r="A11" s="36" t="s">
        <v>70</v>
      </c>
      <c r="B11" s="56" t="str">
        <f>'OP9'!B11</f>
        <v/>
      </c>
      <c r="C11" s="38" t="s">
        <v>71</v>
      </c>
      <c r="D11" s="55" t="str">
        <f>'OP9'!D11</f>
        <v/>
      </c>
      <c r="E11" s="24"/>
      <c r="F11" s="24"/>
      <c r="G11" s="40" t="s">
        <v>72</v>
      </c>
      <c r="H11" s="41">
        <f>SUM(H5:H10)</f>
        <v>0</v>
      </c>
      <c r="I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'OP9'!H13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</row>
    <row r="22" ht="14.25" customHeight="1">
      <c r="A22" s="24"/>
      <c r="B22" s="24"/>
      <c r="C22" s="24"/>
      <c r="D22" s="24"/>
      <c r="E22" s="24"/>
      <c r="F22" s="24"/>
      <c r="G22" s="24"/>
      <c r="H22" s="24"/>
      <c r="I22" s="24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88"/>
    <col customWidth="1" min="2" max="2" width="13.25"/>
    <col customWidth="1" min="3" max="3" width="15.75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60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'OP10'!H3</f>
        <v/>
      </c>
      <c r="I3" s="24"/>
    </row>
    <row r="4" ht="14.25" customHeight="1">
      <c r="A4" s="36" t="s">
        <v>50</v>
      </c>
      <c r="B4" s="56" t="str">
        <f>'OP10'!B4</f>
        <v/>
      </c>
      <c r="C4" s="38" t="s">
        <v>51</v>
      </c>
      <c r="D4" s="55" t="str">
        <f>'OP10'!D4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56" t="str">
        <f>'OP10'!B5</f>
        <v/>
      </c>
      <c r="C5" s="38" t="s">
        <v>54</v>
      </c>
      <c r="D5" s="55" t="str">
        <f>'OP10'!D5</f>
        <v/>
      </c>
      <c r="E5" s="24"/>
      <c r="F5" s="24"/>
      <c r="G5" s="36" t="s">
        <v>55</v>
      </c>
      <c r="H5" s="37" t="str">
        <f>'OP10'!H5</f>
        <v/>
      </c>
      <c r="I5" s="24"/>
    </row>
    <row r="6" ht="14.25" customHeight="1">
      <c r="A6" s="36" t="s">
        <v>56</v>
      </c>
      <c r="B6" s="56" t="str">
        <f>'OP10'!B6</f>
        <v/>
      </c>
      <c r="C6" s="38" t="s">
        <v>57</v>
      </c>
      <c r="D6" s="39">
        <f>H14</f>
        <v>0</v>
      </c>
      <c r="E6" s="24"/>
      <c r="F6" s="24"/>
      <c r="G6" s="36" t="s">
        <v>58</v>
      </c>
      <c r="H6" s="37" t="str">
        <f>'OP10'!H6</f>
        <v/>
      </c>
      <c r="I6" s="24"/>
    </row>
    <row r="7" ht="14.25" customHeight="1">
      <c r="A7" s="42" t="s">
        <v>59</v>
      </c>
      <c r="B7" s="56"/>
      <c r="C7" s="32" t="s">
        <v>60</v>
      </c>
      <c r="D7" s="57"/>
      <c r="E7" s="24"/>
      <c r="F7" s="24"/>
      <c r="G7" s="36" t="s">
        <v>61</v>
      </c>
      <c r="H7" s="37" t="str">
        <f>'OP10'!H7</f>
        <v/>
      </c>
      <c r="I7" s="24"/>
    </row>
    <row r="8" ht="14.25" customHeight="1">
      <c r="A8" s="36" t="s">
        <v>62</v>
      </c>
      <c r="B8" s="56" t="str">
        <f>'OP10'!B8</f>
        <v/>
      </c>
      <c r="C8" s="38" t="s">
        <v>63</v>
      </c>
      <c r="D8" s="55" t="str">
        <f>'OP10'!D8</f>
        <v/>
      </c>
      <c r="E8" s="24"/>
      <c r="F8" s="24"/>
      <c r="G8" s="36" t="s">
        <v>64</v>
      </c>
      <c r="H8" s="37" t="str">
        <f>'OP10'!H8</f>
        <v/>
      </c>
      <c r="I8" s="24"/>
    </row>
    <row r="9" ht="14.25" customHeight="1">
      <c r="A9" s="36" t="s">
        <v>65</v>
      </c>
      <c r="B9" s="56" t="str">
        <f>'OP10'!B9</f>
        <v/>
      </c>
      <c r="C9" s="38" t="s">
        <v>66</v>
      </c>
      <c r="D9" s="55" t="str">
        <f>'OP10'!D9</f>
        <v/>
      </c>
      <c r="E9" s="24"/>
      <c r="F9" s="24"/>
      <c r="G9" s="36" t="s">
        <v>67</v>
      </c>
      <c r="H9" s="37" t="str">
        <f>'OP10'!H9</f>
        <v/>
      </c>
      <c r="I9" s="24"/>
    </row>
    <row r="10" ht="14.25" customHeight="1">
      <c r="A10" s="43"/>
      <c r="B10" s="56"/>
      <c r="C10" s="44" t="s">
        <v>68</v>
      </c>
      <c r="D10" s="55" t="str">
        <f>'OP10'!D10</f>
        <v/>
      </c>
      <c r="E10" s="24"/>
      <c r="F10" s="24"/>
      <c r="G10" s="36" t="s">
        <v>69</v>
      </c>
      <c r="H10" s="37" t="str">
        <f>'OP10'!H10</f>
        <v/>
      </c>
      <c r="I10" s="24"/>
    </row>
    <row r="11" ht="14.25" customHeight="1">
      <c r="A11" s="36" t="s">
        <v>70</v>
      </c>
      <c r="B11" s="56" t="str">
        <f>'OP10'!B11</f>
        <v/>
      </c>
      <c r="C11" s="38" t="s">
        <v>71</v>
      </c>
      <c r="D11" s="55" t="str">
        <f>'OP10'!D11</f>
        <v/>
      </c>
      <c r="E11" s="24"/>
      <c r="F11" s="24"/>
      <c r="G11" s="40" t="s">
        <v>72</v>
      </c>
      <c r="H11" s="41">
        <f>SUM(H5:H10)</f>
        <v>0</v>
      </c>
      <c r="I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'OP10'!H13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15.75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'OP11'!H3</f>
        <v/>
      </c>
      <c r="I3" s="24"/>
    </row>
    <row r="4" ht="14.25" customHeight="1">
      <c r="A4" s="36" t="s">
        <v>50</v>
      </c>
      <c r="B4" s="56" t="str">
        <f>'OP11'!B4</f>
        <v/>
      </c>
      <c r="C4" s="38" t="s">
        <v>51</v>
      </c>
      <c r="D4" s="55" t="str">
        <f>'OP11'!D4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56" t="str">
        <f>'OP11'!B5</f>
        <v/>
      </c>
      <c r="C5" s="38" t="s">
        <v>54</v>
      </c>
      <c r="D5" s="55" t="str">
        <f>'OP11'!D5</f>
        <v/>
      </c>
      <c r="E5" s="24"/>
      <c r="F5" s="24"/>
      <c r="G5" s="36" t="s">
        <v>55</v>
      </c>
      <c r="H5" s="51" t="str">
        <f>'OP11'!H5</f>
        <v/>
      </c>
      <c r="I5" s="24"/>
    </row>
    <row r="6" ht="14.25" customHeight="1">
      <c r="A6" s="36" t="s">
        <v>56</v>
      </c>
      <c r="B6" s="56" t="str">
        <f>'OP11'!B6</f>
        <v/>
      </c>
      <c r="C6" s="38" t="s">
        <v>57</v>
      </c>
      <c r="D6" s="39">
        <f>H14</f>
        <v>0</v>
      </c>
      <c r="E6" s="24"/>
      <c r="F6" s="24"/>
      <c r="G6" s="36" t="s">
        <v>58</v>
      </c>
      <c r="H6" s="51" t="str">
        <f>'OP11'!H6</f>
        <v/>
      </c>
      <c r="I6" s="24"/>
    </row>
    <row r="7" ht="14.25" customHeight="1">
      <c r="A7" s="42" t="s">
        <v>59</v>
      </c>
      <c r="B7" s="56"/>
      <c r="C7" s="32" t="s">
        <v>60</v>
      </c>
      <c r="D7" s="57"/>
      <c r="E7" s="24"/>
      <c r="F7" s="24"/>
      <c r="G7" s="36" t="s">
        <v>61</v>
      </c>
      <c r="H7" s="51" t="str">
        <f>'OP11'!H7</f>
        <v/>
      </c>
      <c r="I7" s="24"/>
    </row>
    <row r="8" ht="14.25" customHeight="1">
      <c r="A8" s="36" t="s">
        <v>62</v>
      </c>
      <c r="B8" s="56" t="str">
        <f>'OP11'!B8</f>
        <v/>
      </c>
      <c r="C8" s="38" t="s">
        <v>63</v>
      </c>
      <c r="D8" s="55" t="str">
        <f>'OP11'!D8</f>
        <v/>
      </c>
      <c r="E8" s="24"/>
      <c r="F8" s="24"/>
      <c r="G8" s="36" t="s">
        <v>64</v>
      </c>
      <c r="H8" s="51" t="str">
        <f>'OP11'!H8</f>
        <v/>
      </c>
      <c r="I8" s="24"/>
    </row>
    <row r="9" ht="14.25" customHeight="1">
      <c r="A9" s="36" t="s">
        <v>65</v>
      </c>
      <c r="B9" s="56" t="str">
        <f>'OP11'!B9</f>
        <v/>
      </c>
      <c r="C9" s="38" t="s">
        <v>66</v>
      </c>
      <c r="D9" s="55" t="str">
        <f>'OP11'!D9</f>
        <v/>
      </c>
      <c r="E9" s="24"/>
      <c r="F9" s="24"/>
      <c r="G9" s="36" t="s">
        <v>67</v>
      </c>
      <c r="H9" s="51" t="str">
        <f>'OP11'!H9</f>
        <v/>
      </c>
      <c r="I9" s="24"/>
    </row>
    <row r="10" ht="14.25" customHeight="1">
      <c r="A10" s="43"/>
      <c r="B10" s="56"/>
      <c r="C10" s="44" t="s">
        <v>68</v>
      </c>
      <c r="D10" s="55" t="str">
        <f>'OP11'!D10</f>
        <v/>
      </c>
      <c r="E10" s="24"/>
      <c r="F10" s="24"/>
      <c r="G10" s="36" t="s">
        <v>69</v>
      </c>
      <c r="H10" s="51" t="str">
        <f>'OP11'!H10</f>
        <v/>
      </c>
      <c r="I10" s="24"/>
    </row>
    <row r="11" ht="14.25" customHeight="1">
      <c r="A11" s="36" t="s">
        <v>70</v>
      </c>
      <c r="B11" s="56" t="str">
        <f>'OP11'!B11</f>
        <v/>
      </c>
      <c r="C11" s="38" t="s">
        <v>71</v>
      </c>
      <c r="D11" s="55" t="str">
        <f>'OP11'!D11</f>
        <v/>
      </c>
      <c r="E11" s="24"/>
      <c r="F11" s="24"/>
      <c r="G11" s="40" t="s">
        <v>72</v>
      </c>
      <c r="H11" s="41">
        <f>SUM(H5:H10)</f>
        <v>0</v>
      </c>
      <c r="I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'OP11'!H13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</row>
    <row r="22" ht="14.25" customHeight="1">
      <c r="A22" s="24"/>
      <c r="B22" s="24"/>
      <c r="C22" s="24"/>
      <c r="D22" s="24"/>
      <c r="E22" s="24"/>
      <c r="F22" s="24"/>
      <c r="G22" s="24"/>
      <c r="H22" s="24"/>
      <c r="I22" s="24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63"/>
    <col customWidth="1" min="2" max="2" width="13.25"/>
    <col customWidth="1" min="3" max="3" width="15.63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'OP12'!H3</f>
        <v/>
      </c>
      <c r="I3" s="24"/>
    </row>
    <row r="4" ht="14.25" customHeight="1">
      <c r="A4" s="36" t="s">
        <v>50</v>
      </c>
      <c r="B4" s="56">
        <f>'OP12'!B4-10000</f>
        <v>-10000</v>
      </c>
      <c r="C4" s="38" t="s">
        <v>51</v>
      </c>
      <c r="D4" s="55" t="str">
        <f>'OP12'!D4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56">
        <f>'OP12'!B5-10000</f>
        <v>-10000</v>
      </c>
      <c r="C5" s="38" t="s">
        <v>54</v>
      </c>
      <c r="D5" s="55" t="str">
        <f>'OP12'!D5</f>
        <v/>
      </c>
      <c r="E5" s="24"/>
      <c r="F5" s="24"/>
      <c r="G5" s="36" t="s">
        <v>55</v>
      </c>
      <c r="H5" s="37" t="str">
        <f>'OP12'!H5</f>
        <v/>
      </c>
      <c r="I5" s="24"/>
    </row>
    <row r="6" ht="14.25" customHeight="1">
      <c r="A6" s="36" t="s">
        <v>56</v>
      </c>
      <c r="B6" s="56">
        <f>'OP12'!B6-2000</f>
        <v>-2000</v>
      </c>
      <c r="C6" s="38" t="s">
        <v>57</v>
      </c>
      <c r="D6" s="39">
        <f>H14</f>
        <v>-22000</v>
      </c>
      <c r="E6" s="24"/>
      <c r="F6" s="24"/>
      <c r="G6" s="36" t="s">
        <v>58</v>
      </c>
      <c r="H6" s="37" t="str">
        <f>'OP12'!H6</f>
        <v/>
      </c>
      <c r="I6" s="24"/>
    </row>
    <row r="7" ht="14.25" customHeight="1">
      <c r="A7" s="42" t="s">
        <v>59</v>
      </c>
      <c r="B7" s="56"/>
      <c r="C7" s="32" t="s">
        <v>60</v>
      </c>
      <c r="D7" s="57"/>
      <c r="E7" s="24"/>
      <c r="F7" s="24"/>
      <c r="G7" s="36" t="s">
        <v>61</v>
      </c>
      <c r="H7" s="37" t="str">
        <f>'OP12'!H7</f>
        <v/>
      </c>
      <c r="I7" s="24"/>
    </row>
    <row r="8" ht="14.25" customHeight="1">
      <c r="A8" s="36" t="s">
        <v>62</v>
      </c>
      <c r="B8" s="56" t="str">
        <f>'OP12'!B8</f>
        <v/>
      </c>
      <c r="C8" s="38" t="s">
        <v>63</v>
      </c>
      <c r="D8" s="55" t="str">
        <f>'OP12'!D8</f>
        <v/>
      </c>
      <c r="E8" s="24"/>
      <c r="F8" s="24"/>
      <c r="G8" s="36" t="s">
        <v>64</v>
      </c>
      <c r="H8" s="37" t="str">
        <f>'OP12'!H8</f>
        <v/>
      </c>
      <c r="I8" s="24"/>
    </row>
    <row r="9" ht="14.25" customHeight="1">
      <c r="A9" s="36" t="s">
        <v>65</v>
      </c>
      <c r="B9" s="56" t="str">
        <f>'OP12'!B9</f>
        <v/>
      </c>
      <c r="C9" s="38" t="s">
        <v>66</v>
      </c>
      <c r="D9" s="55" t="str">
        <f>'OP12'!D9</f>
        <v/>
      </c>
      <c r="E9" s="24"/>
      <c r="F9" s="24"/>
      <c r="G9" s="36" t="s">
        <v>67</v>
      </c>
      <c r="H9" s="37" t="str">
        <f>'OP12'!H9</f>
        <v/>
      </c>
      <c r="I9" s="24"/>
    </row>
    <row r="10" ht="14.25" customHeight="1">
      <c r="A10" s="43"/>
      <c r="B10" s="56"/>
      <c r="C10" s="44" t="s">
        <v>68</v>
      </c>
      <c r="D10" s="55" t="str">
        <f>'OP12'!D10</f>
        <v/>
      </c>
      <c r="E10" s="24"/>
      <c r="F10" s="24"/>
      <c r="G10" s="36" t="s">
        <v>69</v>
      </c>
      <c r="H10" s="37">
        <v>22000.0</v>
      </c>
      <c r="I10" s="24"/>
    </row>
    <row r="11" ht="14.25" customHeight="1">
      <c r="A11" s="36" t="s">
        <v>70</v>
      </c>
      <c r="B11" s="56" t="str">
        <f>'OP12'!B11</f>
        <v/>
      </c>
      <c r="C11" s="38" t="s">
        <v>71</v>
      </c>
      <c r="D11" s="55" t="str">
        <f>'OP12'!D11</f>
        <v/>
      </c>
      <c r="E11" s="24"/>
      <c r="F11" s="24"/>
      <c r="G11" s="40" t="s">
        <v>72</v>
      </c>
      <c r="H11" s="41">
        <f>SUM(H5:H10)</f>
        <v>22000</v>
      </c>
      <c r="I11" s="24"/>
    </row>
    <row r="12" ht="14.25" customHeight="1">
      <c r="A12" s="45" t="s">
        <v>73</v>
      </c>
      <c r="B12" s="52">
        <f>SUM(B4:B11)</f>
        <v>-22000</v>
      </c>
      <c r="C12" s="47" t="s">
        <v>74</v>
      </c>
      <c r="D12" s="53">
        <f>SUM(D4:D11)</f>
        <v>-22000</v>
      </c>
      <c r="E12" s="24"/>
      <c r="F12" s="24"/>
      <c r="G12" s="49" t="s">
        <v>75</v>
      </c>
      <c r="H12" s="50">
        <f>H4-H11</f>
        <v>-22000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'OP12'!H13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-22000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15.75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'OP13'!H3</f>
        <v/>
      </c>
      <c r="I3" s="24"/>
    </row>
    <row r="4" ht="14.25" customHeight="1">
      <c r="A4" s="36" t="s">
        <v>50</v>
      </c>
      <c r="B4" s="56">
        <f>'OP13'!B4</f>
        <v>-10000</v>
      </c>
      <c r="C4" s="38" t="s">
        <v>51</v>
      </c>
      <c r="D4" s="55" t="str">
        <f>'OP13'!D4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56">
        <f>'OP13'!B5</f>
        <v>-10000</v>
      </c>
      <c r="C5" s="38" t="s">
        <v>54</v>
      </c>
      <c r="D5" s="55" t="str">
        <f>'OP13'!D5</f>
        <v/>
      </c>
      <c r="E5" s="24"/>
      <c r="F5" s="24"/>
      <c r="G5" s="36" t="s">
        <v>55</v>
      </c>
      <c r="H5" s="37" t="str">
        <f>'OP13'!H5</f>
        <v/>
      </c>
      <c r="I5" s="24"/>
    </row>
    <row r="6" ht="14.25" customHeight="1">
      <c r="A6" s="36" t="s">
        <v>56</v>
      </c>
      <c r="B6" s="56">
        <f>'OP13'!B6</f>
        <v>-2000</v>
      </c>
      <c r="C6" s="38" t="s">
        <v>57</v>
      </c>
      <c r="D6" s="55">
        <f>'OP13'!D6</f>
        <v>-22000</v>
      </c>
      <c r="E6" s="24"/>
      <c r="F6" s="24"/>
      <c r="G6" s="36" t="s">
        <v>58</v>
      </c>
      <c r="H6" s="37">
        <v>5000.0</v>
      </c>
      <c r="I6" s="24"/>
    </row>
    <row r="7" ht="14.25" customHeight="1">
      <c r="A7" s="42" t="s">
        <v>59</v>
      </c>
      <c r="B7" s="56"/>
      <c r="C7" s="32" t="s">
        <v>60</v>
      </c>
      <c r="D7" s="55" t="str">
        <f>'OP13'!D7</f>
        <v/>
      </c>
      <c r="E7" s="24"/>
      <c r="F7" s="24"/>
      <c r="G7" s="36" t="s">
        <v>61</v>
      </c>
      <c r="H7" s="37" t="str">
        <f>'OP13'!H7</f>
        <v/>
      </c>
      <c r="I7" s="24"/>
    </row>
    <row r="8" ht="14.25" customHeight="1">
      <c r="A8" s="36" t="s">
        <v>62</v>
      </c>
      <c r="B8" s="37">
        <v>5000.0</v>
      </c>
      <c r="C8" s="38" t="s">
        <v>63</v>
      </c>
      <c r="D8" s="55" t="str">
        <f>'OP13'!D8</f>
        <v/>
      </c>
      <c r="E8" s="24"/>
      <c r="F8" s="24"/>
      <c r="G8" s="36" t="s">
        <v>64</v>
      </c>
      <c r="H8" s="37" t="str">
        <f>'OP13'!H8</f>
        <v/>
      </c>
      <c r="I8" s="24"/>
    </row>
    <row r="9" ht="14.25" customHeight="1">
      <c r="A9" s="36" t="s">
        <v>65</v>
      </c>
      <c r="B9" s="56" t="str">
        <f>'OP13'!B9</f>
        <v/>
      </c>
      <c r="C9" s="38" t="s">
        <v>66</v>
      </c>
      <c r="D9" s="55" t="str">
        <f>'OP13'!D9</f>
        <v/>
      </c>
      <c r="E9" s="24"/>
      <c r="F9" s="24"/>
      <c r="G9" s="36" t="s">
        <v>67</v>
      </c>
      <c r="H9" s="37" t="str">
        <f>'OP13'!H9</f>
        <v/>
      </c>
      <c r="I9" s="24"/>
    </row>
    <row r="10" ht="14.25" customHeight="1">
      <c r="A10" s="43"/>
      <c r="B10" s="56"/>
      <c r="C10" s="44" t="s">
        <v>68</v>
      </c>
      <c r="D10" s="55" t="str">
        <f>'OP13'!D10</f>
        <v/>
      </c>
      <c r="E10" s="24"/>
      <c r="F10" s="24"/>
      <c r="G10" s="36" t="s">
        <v>69</v>
      </c>
      <c r="H10" s="37">
        <f>'OP13'!H10</f>
        <v>22000</v>
      </c>
      <c r="I10" s="24"/>
    </row>
    <row r="11" ht="14.25" customHeight="1">
      <c r="A11" s="36" t="s">
        <v>70</v>
      </c>
      <c r="B11" s="56" t="str">
        <f>'OP13'!B11</f>
        <v/>
      </c>
      <c r="C11" s="38" t="s">
        <v>71</v>
      </c>
      <c r="D11" s="55" t="str">
        <f>'OP13'!D11</f>
        <v/>
      </c>
      <c r="E11" s="24"/>
      <c r="F11" s="24"/>
      <c r="G11" s="40" t="s">
        <v>72</v>
      </c>
      <c r="H11" s="41">
        <f>SUM(H5:H10)</f>
        <v>27000</v>
      </c>
      <c r="I11" s="24"/>
    </row>
    <row r="12" ht="14.25" customHeight="1">
      <c r="A12" s="45" t="s">
        <v>73</v>
      </c>
      <c r="B12" s="52">
        <f>SUM(B4:B11)</f>
        <v>-17000</v>
      </c>
      <c r="C12" s="47" t="s">
        <v>74</v>
      </c>
      <c r="D12" s="53">
        <f>SUM(D4:D11)</f>
        <v>-22000</v>
      </c>
      <c r="E12" s="24"/>
      <c r="F12" s="24"/>
      <c r="G12" s="49" t="s">
        <v>75</v>
      </c>
      <c r="H12" s="50">
        <f>H4-H11</f>
        <v>-27000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'OP13'!H13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-27000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38"/>
    <col customWidth="1" min="2" max="2" width="13.25"/>
    <col customWidth="1" min="3" max="3" width="14.63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35"/>
      <c r="I3" s="24"/>
    </row>
    <row r="4" ht="14.25" customHeight="1">
      <c r="A4" s="36" t="s">
        <v>50</v>
      </c>
      <c r="B4" s="37"/>
      <c r="C4" s="38" t="s">
        <v>51</v>
      </c>
      <c r="D4" s="39"/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37"/>
      <c r="C5" s="38" t="s">
        <v>54</v>
      </c>
      <c r="D5" s="39"/>
      <c r="E5" s="24"/>
      <c r="F5" s="24"/>
      <c r="G5" s="36" t="s">
        <v>55</v>
      </c>
      <c r="H5" s="37"/>
      <c r="I5" s="24"/>
    </row>
    <row r="6" ht="14.25" customHeight="1">
      <c r="A6" s="36" t="s">
        <v>56</v>
      </c>
      <c r="B6" s="37"/>
      <c r="C6" s="38" t="s">
        <v>57</v>
      </c>
      <c r="D6" s="39"/>
      <c r="E6" s="24"/>
      <c r="F6" s="24"/>
      <c r="G6" s="36" t="s">
        <v>58</v>
      </c>
      <c r="H6" s="37"/>
      <c r="I6" s="24"/>
    </row>
    <row r="7" ht="14.25" customHeight="1">
      <c r="A7" s="42" t="s">
        <v>59</v>
      </c>
      <c r="B7" s="37"/>
      <c r="C7" s="32" t="s">
        <v>60</v>
      </c>
      <c r="D7" s="39"/>
      <c r="E7" s="24"/>
      <c r="F7" s="24"/>
      <c r="G7" s="36" t="s">
        <v>61</v>
      </c>
      <c r="H7" s="37"/>
      <c r="I7" s="24"/>
    </row>
    <row r="8" ht="14.25" customHeight="1">
      <c r="A8" s="36" t="s">
        <v>62</v>
      </c>
      <c r="B8" s="37"/>
      <c r="C8" s="38" t="s">
        <v>63</v>
      </c>
      <c r="D8" s="39"/>
      <c r="E8" s="24"/>
      <c r="F8" s="24"/>
      <c r="G8" s="36" t="s">
        <v>64</v>
      </c>
      <c r="H8" s="37"/>
      <c r="I8" s="24"/>
    </row>
    <row r="9" ht="14.25" customHeight="1">
      <c r="A9" s="36" t="s">
        <v>65</v>
      </c>
      <c r="B9" s="37"/>
      <c r="C9" s="38" t="s">
        <v>66</v>
      </c>
      <c r="D9" s="39"/>
      <c r="E9" s="24"/>
      <c r="F9" s="24"/>
      <c r="G9" s="36" t="s">
        <v>67</v>
      </c>
      <c r="H9" s="37"/>
      <c r="I9" s="24"/>
    </row>
    <row r="10" ht="14.25" customHeight="1">
      <c r="A10" s="43"/>
      <c r="B10" s="37"/>
      <c r="C10" s="44" t="s">
        <v>68</v>
      </c>
      <c r="D10" s="39"/>
      <c r="E10" s="24"/>
      <c r="F10" s="24"/>
      <c r="G10" s="36" t="s">
        <v>69</v>
      </c>
      <c r="H10" s="37"/>
      <c r="I10" s="24"/>
    </row>
    <row r="11" ht="14.25" customHeight="1">
      <c r="A11" s="36" t="s">
        <v>70</v>
      </c>
      <c r="B11" s="37"/>
      <c r="C11" s="38" t="s">
        <v>71</v>
      </c>
      <c r="D11" s="39"/>
      <c r="E11" s="24"/>
      <c r="F11" s="24"/>
      <c r="G11" s="40" t="s">
        <v>72</v>
      </c>
      <c r="H11" s="41">
        <f>SUM(H5:H10)</f>
        <v>0</v>
      </c>
      <c r="I11" s="24"/>
    </row>
    <row r="12" ht="14.25" customHeight="1">
      <c r="A12" s="45" t="s">
        <v>73</v>
      </c>
      <c r="B12" s="46">
        <f>SUM(B4:B11)</f>
        <v>0</v>
      </c>
      <c r="C12" s="47" t="s">
        <v>74</v>
      </c>
      <c r="D12" s="48">
        <f>SUM(D4:D11)</f>
        <v>0</v>
      </c>
      <c r="E12" s="24"/>
      <c r="F12" s="24"/>
      <c r="G12" s="49" t="s">
        <v>75</v>
      </c>
      <c r="H12" s="50">
        <f>H4-H11</f>
        <v>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/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75"/>
    <col customWidth="1" min="2" max="2" width="13.25"/>
    <col customWidth="1" min="3" max="3" width="14.5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'OP1'!H3</f>
        <v/>
      </c>
      <c r="I3" s="24"/>
    </row>
    <row r="4" ht="14.25" customHeight="1">
      <c r="A4" s="36" t="s">
        <v>50</v>
      </c>
      <c r="B4" s="37" t="str">
        <f>'OP1'!B4</f>
        <v/>
      </c>
      <c r="C4" s="38" t="s">
        <v>51</v>
      </c>
      <c r="D4" s="39" t="str">
        <f>'OP1'!D4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37" t="str">
        <f>'OP1'!B5</f>
        <v/>
      </c>
      <c r="C5" s="38" t="s">
        <v>54</v>
      </c>
      <c r="D5" s="39" t="str">
        <f>'OP1'!D5</f>
        <v/>
      </c>
      <c r="E5" s="24"/>
      <c r="F5" s="24"/>
      <c r="G5" s="36" t="s">
        <v>55</v>
      </c>
      <c r="H5" s="37" t="str">
        <f>'OP1'!H5</f>
        <v/>
      </c>
      <c r="I5" s="24"/>
    </row>
    <row r="6" ht="14.25" customHeight="1">
      <c r="A6" s="36" t="s">
        <v>56</v>
      </c>
      <c r="B6" s="37" t="str">
        <f>'OP1'!B6</f>
        <v/>
      </c>
      <c r="C6" s="38" t="s">
        <v>57</v>
      </c>
      <c r="D6" s="39">
        <f>H14</f>
        <v>0</v>
      </c>
      <c r="E6" s="24"/>
      <c r="F6" s="24"/>
      <c r="G6" s="36" t="s">
        <v>58</v>
      </c>
      <c r="H6" s="37" t="str">
        <f>'OP1'!H6</f>
        <v/>
      </c>
      <c r="I6" s="24"/>
    </row>
    <row r="7" ht="14.25" customHeight="1">
      <c r="A7" s="42" t="s">
        <v>59</v>
      </c>
      <c r="B7" s="37"/>
      <c r="C7" s="32" t="s">
        <v>60</v>
      </c>
      <c r="D7" s="39"/>
      <c r="E7" s="24"/>
      <c r="F7" s="24"/>
      <c r="G7" s="36" t="s">
        <v>61</v>
      </c>
      <c r="H7" s="37" t="str">
        <f>'OP1'!H7</f>
        <v/>
      </c>
      <c r="I7" s="24"/>
    </row>
    <row r="8" ht="14.25" customHeight="1">
      <c r="A8" s="36" t="s">
        <v>62</v>
      </c>
      <c r="B8" s="37" t="str">
        <f>'OP1'!B8</f>
        <v/>
      </c>
      <c r="C8" s="38" t="s">
        <v>63</v>
      </c>
      <c r="D8" s="39" t="str">
        <f>'OP1'!D8</f>
        <v/>
      </c>
      <c r="E8" s="24"/>
      <c r="F8" s="24"/>
      <c r="G8" s="36" t="s">
        <v>64</v>
      </c>
      <c r="H8" s="37" t="str">
        <f>'OP1'!H8</f>
        <v/>
      </c>
      <c r="I8" s="24"/>
    </row>
    <row r="9" ht="14.25" customHeight="1">
      <c r="A9" s="36" t="s">
        <v>65</v>
      </c>
      <c r="B9" s="37" t="str">
        <f>'OP1'!B9</f>
        <v/>
      </c>
      <c r="C9" s="38" t="s">
        <v>66</v>
      </c>
      <c r="D9" s="39" t="str">
        <f>'OP1'!D9</f>
        <v/>
      </c>
      <c r="E9" s="24"/>
      <c r="F9" s="24"/>
      <c r="G9" s="36" t="s">
        <v>67</v>
      </c>
      <c r="H9" s="37" t="str">
        <f>'OP1'!H9</f>
        <v/>
      </c>
      <c r="I9" s="24"/>
    </row>
    <row r="10" ht="14.25" customHeight="1">
      <c r="A10" s="43"/>
      <c r="B10" s="37"/>
      <c r="C10" s="44" t="s">
        <v>68</v>
      </c>
      <c r="D10" s="39" t="str">
        <f>'OP1'!D10</f>
        <v/>
      </c>
      <c r="E10" s="24"/>
      <c r="F10" s="24"/>
      <c r="G10" s="36" t="s">
        <v>69</v>
      </c>
      <c r="H10" s="37" t="str">
        <f>'OP1'!H10</f>
        <v/>
      </c>
      <c r="I10" s="24"/>
    </row>
    <row r="11" ht="14.25" customHeight="1">
      <c r="A11" s="36" t="s">
        <v>70</v>
      </c>
      <c r="B11" s="37" t="str">
        <f>'OP1'!B11</f>
        <v/>
      </c>
      <c r="C11" s="38" t="s">
        <v>71</v>
      </c>
      <c r="D11" s="39" t="str">
        <f>'OP1'!D11</f>
        <v/>
      </c>
      <c r="E11" s="24"/>
      <c r="F11" s="24"/>
      <c r="G11" s="40" t="s">
        <v>72</v>
      </c>
      <c r="H11" s="41">
        <f>SUM(H5:H10)</f>
        <v>0</v>
      </c>
      <c r="I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'OP1'!H13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14.63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'OP2'!H3</f>
        <v/>
      </c>
      <c r="I3" s="24"/>
    </row>
    <row r="4" ht="14.25" customHeight="1">
      <c r="A4" s="36" t="s">
        <v>50</v>
      </c>
      <c r="B4" s="54" t="str">
        <f>'OP2'!B4</f>
        <v/>
      </c>
      <c r="C4" s="38" t="s">
        <v>51</v>
      </c>
      <c r="D4" s="55" t="str">
        <f>'OP2'!D4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54" t="str">
        <f>'OP2'!B5</f>
        <v/>
      </c>
      <c r="C5" s="38" t="s">
        <v>54</v>
      </c>
      <c r="D5" s="55" t="str">
        <f>'OP2'!D5</f>
        <v/>
      </c>
      <c r="E5" s="24"/>
      <c r="F5" s="24"/>
      <c r="G5" s="36" t="s">
        <v>55</v>
      </c>
      <c r="H5" s="37" t="str">
        <f>'OP2'!H5</f>
        <v/>
      </c>
      <c r="I5" s="24"/>
    </row>
    <row r="6" ht="14.25" customHeight="1">
      <c r="A6" s="36" t="s">
        <v>56</v>
      </c>
      <c r="B6" s="54" t="str">
        <f>'OP2'!B6</f>
        <v/>
      </c>
      <c r="C6" s="38" t="s">
        <v>57</v>
      </c>
      <c r="D6" s="55">
        <f>H14</f>
        <v>0</v>
      </c>
      <c r="E6" s="24"/>
      <c r="F6" s="24"/>
      <c r="G6" s="36" t="s">
        <v>58</v>
      </c>
      <c r="H6" s="37" t="str">
        <f>'OP2'!H6</f>
        <v/>
      </c>
      <c r="I6" s="24"/>
    </row>
    <row r="7" ht="14.25" customHeight="1">
      <c r="A7" s="42" t="s">
        <v>59</v>
      </c>
      <c r="B7" s="54"/>
      <c r="C7" s="32" t="s">
        <v>60</v>
      </c>
      <c r="D7" s="55"/>
      <c r="E7" s="24"/>
      <c r="F7" s="24"/>
      <c r="G7" s="36" t="s">
        <v>61</v>
      </c>
      <c r="H7" s="37" t="str">
        <f>'OP2'!H7</f>
        <v/>
      </c>
      <c r="I7" s="24"/>
    </row>
    <row r="8" ht="14.25" customHeight="1">
      <c r="A8" s="36" t="s">
        <v>62</v>
      </c>
      <c r="B8" s="54" t="str">
        <f>'OP2'!B8</f>
        <v/>
      </c>
      <c r="C8" s="38" t="s">
        <v>63</v>
      </c>
      <c r="D8" s="55" t="str">
        <f>'OP2'!D8</f>
        <v/>
      </c>
      <c r="E8" s="24"/>
      <c r="F8" s="24"/>
      <c r="G8" s="36" t="s">
        <v>64</v>
      </c>
      <c r="H8" s="37" t="str">
        <f>'OP2'!H8</f>
        <v/>
      </c>
      <c r="I8" s="24"/>
    </row>
    <row r="9" ht="14.25" customHeight="1">
      <c r="A9" s="36" t="s">
        <v>65</v>
      </c>
      <c r="B9" s="54" t="str">
        <f>'OP2'!B9</f>
        <v/>
      </c>
      <c r="C9" s="38" t="s">
        <v>66</v>
      </c>
      <c r="D9" s="55" t="str">
        <f>'OP2'!D9</f>
        <v/>
      </c>
      <c r="E9" s="24"/>
      <c r="F9" s="24"/>
      <c r="G9" s="36" t="s">
        <v>67</v>
      </c>
      <c r="H9" s="37" t="str">
        <f>'OP2'!H9</f>
        <v/>
      </c>
      <c r="I9" s="24"/>
    </row>
    <row r="10" ht="14.25" customHeight="1">
      <c r="A10" s="43"/>
      <c r="B10" s="54"/>
      <c r="C10" s="44" t="s">
        <v>68</v>
      </c>
      <c r="D10" s="55" t="str">
        <f>'OP2'!D10</f>
        <v/>
      </c>
      <c r="E10" s="24"/>
      <c r="F10" s="24"/>
      <c r="G10" s="36" t="s">
        <v>69</v>
      </c>
      <c r="H10" s="37" t="str">
        <f>'OP2'!H10</f>
        <v/>
      </c>
      <c r="I10" s="24"/>
    </row>
    <row r="11" ht="14.25" customHeight="1">
      <c r="A11" s="36" t="s">
        <v>70</v>
      </c>
      <c r="B11" s="54" t="str">
        <f>'OP2'!B11</f>
        <v/>
      </c>
      <c r="C11" s="38" t="s">
        <v>71</v>
      </c>
      <c r="D11" s="55" t="str">
        <f>'OP2'!D11</f>
        <v/>
      </c>
      <c r="E11" s="24"/>
      <c r="F11" s="24"/>
      <c r="G11" s="40" t="s">
        <v>72</v>
      </c>
      <c r="H11" s="41">
        <f>SUM(H5:H10)</f>
        <v>0</v>
      </c>
      <c r="I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'OP2'!H13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75"/>
    <col customWidth="1" min="2" max="2" width="13.25"/>
    <col customWidth="1" min="3" max="3" width="15.38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  <c r="J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  <c r="J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'OP3'!H3</f>
        <v/>
      </c>
      <c r="I3" s="24"/>
      <c r="J3" s="24"/>
    </row>
    <row r="4" ht="14.25" customHeight="1">
      <c r="A4" s="36" t="s">
        <v>50</v>
      </c>
      <c r="B4" s="56" t="str">
        <f>'OP3'!B4</f>
        <v/>
      </c>
      <c r="C4" s="38" t="s">
        <v>51</v>
      </c>
      <c r="D4" s="55" t="str">
        <f>'OP3'!D4</f>
        <v/>
      </c>
      <c r="E4" s="24"/>
      <c r="F4" s="24"/>
      <c r="G4" s="40" t="s">
        <v>52</v>
      </c>
      <c r="H4" s="41">
        <f>SUM(H3)</f>
        <v>0</v>
      </c>
      <c r="I4" s="24"/>
      <c r="J4" s="24"/>
    </row>
    <row r="5" ht="14.25" customHeight="1">
      <c r="A5" s="36" t="s">
        <v>53</v>
      </c>
      <c r="B5" s="56" t="str">
        <f>'OP3'!B5</f>
        <v/>
      </c>
      <c r="C5" s="38" t="s">
        <v>54</v>
      </c>
      <c r="D5" s="55" t="str">
        <f>'OP3'!D5</f>
        <v/>
      </c>
      <c r="E5" s="24"/>
      <c r="F5" s="24"/>
      <c r="G5" s="36" t="s">
        <v>55</v>
      </c>
      <c r="H5" s="37" t="str">
        <f>'OP3'!H5</f>
        <v/>
      </c>
      <c r="I5" s="24"/>
      <c r="J5" s="24"/>
    </row>
    <row r="6" ht="14.25" customHeight="1">
      <c r="A6" s="36" t="s">
        <v>56</v>
      </c>
      <c r="B6" s="56" t="str">
        <f>'OP3'!B6</f>
        <v/>
      </c>
      <c r="C6" s="38" t="s">
        <v>57</v>
      </c>
      <c r="D6" s="39">
        <f>H14</f>
        <v>0</v>
      </c>
      <c r="E6" s="24"/>
      <c r="F6" s="24"/>
      <c r="G6" s="36" t="s">
        <v>58</v>
      </c>
      <c r="H6" s="37" t="str">
        <f>'OP3'!H6</f>
        <v/>
      </c>
      <c r="I6" s="24"/>
      <c r="J6" s="24"/>
    </row>
    <row r="7" ht="14.25" customHeight="1">
      <c r="A7" s="42" t="s">
        <v>59</v>
      </c>
      <c r="B7" s="56"/>
      <c r="C7" s="32" t="s">
        <v>60</v>
      </c>
      <c r="D7" s="57"/>
      <c r="E7" s="24"/>
      <c r="F7" s="24"/>
      <c r="G7" s="36" t="s">
        <v>61</v>
      </c>
      <c r="H7" s="37" t="str">
        <f>'OP3'!H7</f>
        <v/>
      </c>
      <c r="I7" s="24"/>
      <c r="J7" s="24"/>
    </row>
    <row r="8" ht="14.25" customHeight="1">
      <c r="A8" s="36" t="s">
        <v>62</v>
      </c>
      <c r="B8" s="56" t="str">
        <f>'OP3'!B8</f>
        <v/>
      </c>
      <c r="C8" s="38" t="s">
        <v>63</v>
      </c>
      <c r="D8" s="55" t="str">
        <f>'OP3'!D8</f>
        <v/>
      </c>
      <c r="E8" s="24"/>
      <c r="F8" s="24"/>
      <c r="G8" s="36" t="s">
        <v>64</v>
      </c>
      <c r="H8" s="37" t="str">
        <f>'OP3'!H8</f>
        <v/>
      </c>
      <c r="I8" s="24"/>
      <c r="J8" s="24"/>
    </row>
    <row r="9" ht="14.25" customHeight="1">
      <c r="A9" s="36" t="s">
        <v>65</v>
      </c>
      <c r="B9" s="56" t="str">
        <f>'OP3'!B9</f>
        <v/>
      </c>
      <c r="C9" s="38" t="s">
        <v>66</v>
      </c>
      <c r="D9" s="55" t="str">
        <f>'OP3'!D9</f>
        <v/>
      </c>
      <c r="E9" s="24"/>
      <c r="F9" s="24"/>
      <c r="G9" s="36" t="s">
        <v>67</v>
      </c>
      <c r="H9" s="37" t="str">
        <f>'OP3'!H9</f>
        <v/>
      </c>
      <c r="I9" s="24"/>
      <c r="J9" s="24"/>
    </row>
    <row r="10" ht="14.25" customHeight="1">
      <c r="A10" s="43"/>
      <c r="B10" s="56"/>
      <c r="C10" s="44" t="s">
        <v>68</v>
      </c>
      <c r="D10" s="55" t="str">
        <f>'OP3'!D10</f>
        <v/>
      </c>
      <c r="E10" s="24"/>
      <c r="F10" s="24"/>
      <c r="G10" s="36" t="s">
        <v>69</v>
      </c>
      <c r="H10" s="37" t="str">
        <f>'OP3'!H10</f>
        <v/>
      </c>
      <c r="I10" s="24"/>
      <c r="J10" s="24"/>
    </row>
    <row r="11" ht="14.25" customHeight="1">
      <c r="A11" s="36" t="s">
        <v>70</v>
      </c>
      <c r="B11" s="56" t="str">
        <f>'OP3'!B11</f>
        <v/>
      </c>
      <c r="C11" s="38" t="s">
        <v>71</v>
      </c>
      <c r="D11" s="55" t="str">
        <f>'OP3'!D11</f>
        <v/>
      </c>
      <c r="E11" s="24"/>
      <c r="F11" s="24"/>
      <c r="G11" s="40" t="s">
        <v>72</v>
      </c>
      <c r="H11" s="41">
        <f>SUM(H5:H10)</f>
        <v>0</v>
      </c>
      <c r="I11" s="24"/>
      <c r="J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  <c r="J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'OP3'!H13</f>
        <v/>
      </c>
      <c r="I13" s="24"/>
      <c r="J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  <c r="J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ht="14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ht="14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38"/>
    <col customWidth="1" min="2" max="2" width="13.25"/>
    <col customWidth="1" min="3" max="3" width="14.88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 t="s">
        <v>78</v>
      </c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'OP4'!H3</f>
        <v/>
      </c>
      <c r="I3" s="24"/>
    </row>
    <row r="4" ht="14.25" customHeight="1">
      <c r="A4" s="36" t="s">
        <v>50</v>
      </c>
      <c r="B4" s="56" t="str">
        <f>'OP4'!B4</f>
        <v/>
      </c>
      <c r="C4" s="38" t="s">
        <v>51</v>
      </c>
      <c r="D4" s="55" t="str">
        <f>'OP4'!D4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56" t="str">
        <f>'OP4'!B5</f>
        <v/>
      </c>
      <c r="C5" s="38" t="s">
        <v>54</v>
      </c>
      <c r="D5" s="55" t="str">
        <f>'OP4'!D5</f>
        <v/>
      </c>
      <c r="E5" s="24"/>
      <c r="F5" s="24"/>
      <c r="G5" s="36" t="s">
        <v>55</v>
      </c>
      <c r="H5" s="37" t="str">
        <f>'OP4'!H5</f>
        <v/>
      </c>
      <c r="I5" s="24"/>
    </row>
    <row r="6" ht="14.25" customHeight="1">
      <c r="A6" s="36" t="s">
        <v>56</v>
      </c>
      <c r="B6" s="56" t="str">
        <f>'OP4'!B6</f>
        <v/>
      </c>
      <c r="C6" s="38" t="s">
        <v>57</v>
      </c>
      <c r="D6" s="39">
        <f>H14</f>
        <v>0</v>
      </c>
      <c r="E6" s="24"/>
      <c r="F6" s="24"/>
      <c r="G6" s="36" t="s">
        <v>58</v>
      </c>
      <c r="H6" s="37" t="str">
        <f>'OP4'!H6</f>
        <v/>
      </c>
      <c r="I6" s="24"/>
    </row>
    <row r="7" ht="14.25" customHeight="1">
      <c r="A7" s="42" t="s">
        <v>59</v>
      </c>
      <c r="B7" s="56"/>
      <c r="C7" s="32" t="s">
        <v>60</v>
      </c>
      <c r="D7" s="57"/>
      <c r="E7" s="24"/>
      <c r="F7" s="24"/>
      <c r="G7" s="36" t="s">
        <v>61</v>
      </c>
      <c r="H7" s="37" t="str">
        <f>'OP4'!H7</f>
        <v/>
      </c>
      <c r="I7" s="24"/>
    </row>
    <row r="8" ht="14.25" customHeight="1">
      <c r="A8" s="36" t="s">
        <v>62</v>
      </c>
      <c r="B8" s="56" t="str">
        <f>'OP4'!B8</f>
        <v/>
      </c>
      <c r="C8" s="38" t="s">
        <v>63</v>
      </c>
      <c r="D8" s="55" t="str">
        <f>'OP4'!D8</f>
        <v/>
      </c>
      <c r="E8" s="24"/>
      <c r="F8" s="24"/>
      <c r="G8" s="36" t="s">
        <v>64</v>
      </c>
      <c r="H8" s="37" t="str">
        <f>'OP4'!H8</f>
        <v/>
      </c>
      <c r="I8" s="24"/>
    </row>
    <row r="9" ht="14.25" customHeight="1">
      <c r="A9" s="36" t="s">
        <v>65</v>
      </c>
      <c r="B9" s="56" t="str">
        <f>'OP4'!B9</f>
        <v/>
      </c>
      <c r="C9" s="38" t="s">
        <v>66</v>
      </c>
      <c r="D9" s="55" t="str">
        <f>'OP4'!D9</f>
        <v/>
      </c>
      <c r="E9" s="24"/>
      <c r="F9" s="24"/>
      <c r="G9" s="36" t="s">
        <v>67</v>
      </c>
      <c r="H9" s="37" t="str">
        <f>'OP4'!H9</f>
        <v/>
      </c>
      <c r="I9" s="24"/>
    </row>
    <row r="10" ht="14.25" customHeight="1">
      <c r="A10" s="43"/>
      <c r="B10" s="56"/>
      <c r="C10" s="44" t="s">
        <v>68</v>
      </c>
      <c r="D10" s="55" t="str">
        <f>'OP4'!D10</f>
        <v/>
      </c>
      <c r="E10" s="24"/>
      <c r="F10" s="24"/>
      <c r="G10" s="36" t="s">
        <v>69</v>
      </c>
      <c r="H10" s="37" t="str">
        <f>'OP4'!H10</f>
        <v/>
      </c>
      <c r="I10" s="24"/>
    </row>
    <row r="11" ht="14.25" customHeight="1">
      <c r="A11" s="36" t="s">
        <v>70</v>
      </c>
      <c r="B11" s="56" t="str">
        <f>'OP4'!B11</f>
        <v/>
      </c>
      <c r="C11" s="38" t="s">
        <v>71</v>
      </c>
      <c r="D11" s="55" t="str">
        <f>'OP4'!D11</f>
        <v/>
      </c>
      <c r="E11" s="24"/>
      <c r="F11" s="24"/>
      <c r="G11" s="40" t="s">
        <v>72</v>
      </c>
      <c r="H11" s="41">
        <f>SUM(H5:H10)</f>
        <v>0</v>
      </c>
      <c r="I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'OP4'!H13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5"/>
    <col customWidth="1" min="2" max="2" width="13.25"/>
    <col customWidth="1" min="3" max="3" width="15.13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58"/>
      <c r="F1" s="58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58"/>
      <c r="F2" s="58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59"/>
      <c r="E3" s="58"/>
      <c r="F3" s="58"/>
      <c r="G3" s="34" t="s">
        <v>49</v>
      </c>
      <c r="H3" s="51" t="str">
        <f>'OP5'!H3</f>
        <v/>
      </c>
      <c r="I3" s="24"/>
    </row>
    <row r="4" ht="14.25" customHeight="1">
      <c r="A4" s="36" t="s">
        <v>50</v>
      </c>
      <c r="B4" s="56" t="str">
        <f>'OP5'!B4</f>
        <v/>
      </c>
      <c r="C4" s="38" t="s">
        <v>51</v>
      </c>
      <c r="D4" s="55" t="str">
        <f>'OP5'!D4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56" t="str">
        <f>'OP5'!B5</f>
        <v/>
      </c>
      <c r="C5" s="38" t="s">
        <v>54</v>
      </c>
      <c r="D5" s="55" t="str">
        <f>'OP5'!D5</f>
        <v/>
      </c>
      <c r="E5" s="24"/>
      <c r="F5" s="24"/>
      <c r="G5" s="36" t="s">
        <v>55</v>
      </c>
      <c r="H5" s="54" t="str">
        <f>'OP5'!H5</f>
        <v/>
      </c>
      <c r="I5" s="24"/>
    </row>
    <row r="6" ht="14.25" customHeight="1">
      <c r="A6" s="36" t="s">
        <v>56</v>
      </c>
      <c r="B6" s="56" t="str">
        <f>'OP5'!B6</f>
        <v/>
      </c>
      <c r="C6" s="38" t="s">
        <v>57</v>
      </c>
      <c r="D6" s="39">
        <f>H14</f>
        <v>0</v>
      </c>
      <c r="E6" s="24"/>
      <c r="F6" s="24"/>
      <c r="G6" s="36" t="s">
        <v>58</v>
      </c>
      <c r="H6" s="54" t="str">
        <f>'OP5'!H6</f>
        <v/>
      </c>
      <c r="I6" s="24"/>
    </row>
    <row r="7" ht="14.25" customHeight="1">
      <c r="A7" s="42" t="s">
        <v>59</v>
      </c>
      <c r="B7" s="56"/>
      <c r="C7" s="32" t="s">
        <v>60</v>
      </c>
      <c r="D7" s="57"/>
      <c r="E7" s="24"/>
      <c r="F7" s="24"/>
      <c r="G7" s="36" t="s">
        <v>61</v>
      </c>
      <c r="H7" s="54" t="str">
        <f>'OP5'!H7</f>
        <v/>
      </c>
      <c r="I7" s="24"/>
    </row>
    <row r="8" ht="14.25" customHeight="1">
      <c r="A8" s="36" t="s">
        <v>62</v>
      </c>
      <c r="B8" s="56" t="str">
        <f>'OP5'!B8</f>
        <v/>
      </c>
      <c r="C8" s="38" t="s">
        <v>63</v>
      </c>
      <c r="D8" s="55" t="str">
        <f>'OP5'!D8</f>
        <v/>
      </c>
      <c r="E8" s="24"/>
      <c r="F8" s="24"/>
      <c r="G8" s="36" t="s">
        <v>64</v>
      </c>
      <c r="H8" s="54" t="str">
        <f>'OP5'!H8</f>
        <v/>
      </c>
      <c r="I8" s="24"/>
    </row>
    <row r="9" ht="14.25" customHeight="1">
      <c r="A9" s="36" t="s">
        <v>65</v>
      </c>
      <c r="B9" s="56" t="str">
        <f>'OP5'!B9</f>
        <v/>
      </c>
      <c r="C9" s="38" t="s">
        <v>66</v>
      </c>
      <c r="D9" s="55" t="str">
        <f>'OP5'!D9</f>
        <v/>
      </c>
      <c r="E9" s="24"/>
      <c r="F9" s="24"/>
      <c r="G9" s="36" t="s">
        <v>67</v>
      </c>
      <c r="H9" s="54" t="str">
        <f>'OP5'!H9</f>
        <v/>
      </c>
      <c r="I9" s="24"/>
    </row>
    <row r="10" ht="14.25" customHeight="1">
      <c r="A10" s="43"/>
      <c r="B10" s="56"/>
      <c r="C10" s="44" t="s">
        <v>68</v>
      </c>
      <c r="D10" s="55" t="str">
        <f>'OP5'!D10</f>
        <v/>
      </c>
      <c r="E10" s="24"/>
      <c r="F10" s="24"/>
      <c r="G10" s="36" t="s">
        <v>69</v>
      </c>
      <c r="H10" s="54" t="str">
        <f>'OP5'!H10</f>
        <v/>
      </c>
      <c r="I10" s="24"/>
    </row>
    <row r="11" ht="14.25" customHeight="1">
      <c r="A11" s="36" t="s">
        <v>70</v>
      </c>
      <c r="B11" s="56" t="str">
        <f>'OP5'!B11</f>
        <v/>
      </c>
      <c r="C11" s="38" t="s">
        <v>71</v>
      </c>
      <c r="D11" s="55" t="str">
        <f>'OP5'!D11</f>
        <v/>
      </c>
      <c r="E11" s="24"/>
      <c r="F11" s="24"/>
      <c r="G11" s="40" t="s">
        <v>72</v>
      </c>
      <c r="H11" s="41">
        <f>SUM(H5:H10)</f>
        <v>0</v>
      </c>
      <c r="I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'OP5'!H13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0"/>
    <col customWidth="1" min="2" max="2" width="13.25"/>
    <col customWidth="1" min="3" max="3" width="14.75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  <c r="J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'OP6'!H3</f>
        <v/>
      </c>
      <c r="I3" s="24"/>
      <c r="J3" s="24"/>
    </row>
    <row r="4" ht="14.25" customHeight="1">
      <c r="A4" s="36" t="s">
        <v>50</v>
      </c>
      <c r="B4" s="56" t="str">
        <f>'OP6'!B4</f>
        <v/>
      </c>
      <c r="C4" s="38" t="s">
        <v>51</v>
      </c>
      <c r="D4" s="55" t="str">
        <f>'OP6'!D4</f>
        <v/>
      </c>
      <c r="E4" s="24"/>
      <c r="F4" s="24"/>
      <c r="G4" s="40" t="s">
        <v>52</v>
      </c>
      <c r="H4" s="41">
        <f>SUM(H3)</f>
        <v>0</v>
      </c>
      <c r="I4" s="24"/>
      <c r="J4" s="24"/>
    </row>
    <row r="5" ht="14.25" customHeight="1">
      <c r="A5" s="36" t="s">
        <v>53</v>
      </c>
      <c r="B5" s="56" t="str">
        <f>'OP6'!B5</f>
        <v/>
      </c>
      <c r="C5" s="38" t="s">
        <v>54</v>
      </c>
      <c r="D5" s="55" t="str">
        <f>'OP6'!D5</f>
        <v/>
      </c>
      <c r="E5" s="24"/>
      <c r="F5" s="24"/>
      <c r="G5" s="36" t="s">
        <v>55</v>
      </c>
      <c r="H5" s="37" t="str">
        <f>'OP6'!H5</f>
        <v/>
      </c>
      <c r="I5" s="24"/>
      <c r="J5" s="24"/>
    </row>
    <row r="6" ht="14.25" customHeight="1">
      <c r="A6" s="36" t="s">
        <v>56</v>
      </c>
      <c r="B6" s="56" t="str">
        <f>'OP6'!B6</f>
        <v/>
      </c>
      <c r="C6" s="38" t="s">
        <v>57</v>
      </c>
      <c r="D6" s="55">
        <f>H14</f>
        <v>0</v>
      </c>
      <c r="E6" s="24"/>
      <c r="F6" s="24"/>
      <c r="G6" s="36" t="s">
        <v>58</v>
      </c>
      <c r="H6" s="37" t="str">
        <f>'OP6'!H6</f>
        <v/>
      </c>
      <c r="I6" s="24"/>
      <c r="J6" s="24"/>
    </row>
    <row r="7" ht="14.25" customHeight="1">
      <c r="A7" s="42" t="s">
        <v>59</v>
      </c>
      <c r="B7" s="56"/>
      <c r="C7" s="32" t="s">
        <v>60</v>
      </c>
      <c r="D7" s="55"/>
      <c r="E7" s="24"/>
      <c r="F7" s="24"/>
      <c r="G7" s="36" t="s">
        <v>61</v>
      </c>
      <c r="H7" s="37" t="str">
        <f>'OP6'!H7</f>
        <v/>
      </c>
      <c r="I7" s="24"/>
      <c r="J7" s="24"/>
    </row>
    <row r="8" ht="14.25" customHeight="1">
      <c r="A8" s="36" t="s">
        <v>62</v>
      </c>
      <c r="B8" s="56" t="str">
        <f>'OP6'!B8</f>
        <v/>
      </c>
      <c r="C8" s="38" t="s">
        <v>63</v>
      </c>
      <c r="D8" s="55" t="str">
        <f>'OP6'!D8</f>
        <v/>
      </c>
      <c r="E8" s="24"/>
      <c r="F8" s="24"/>
      <c r="G8" s="36" t="s">
        <v>64</v>
      </c>
      <c r="H8" s="37" t="str">
        <f>'OP6'!H8</f>
        <v/>
      </c>
      <c r="I8" s="24"/>
      <c r="J8" s="24"/>
    </row>
    <row r="9" ht="14.25" customHeight="1">
      <c r="A9" s="36" t="s">
        <v>65</v>
      </c>
      <c r="B9" s="56" t="str">
        <f>'OP6'!B9</f>
        <v/>
      </c>
      <c r="C9" s="38" t="s">
        <v>66</v>
      </c>
      <c r="D9" s="55" t="str">
        <f>'OP6'!D9</f>
        <v/>
      </c>
      <c r="E9" s="24"/>
      <c r="F9" s="24"/>
      <c r="G9" s="36" t="s">
        <v>67</v>
      </c>
      <c r="H9" s="37" t="str">
        <f>'OP6'!H9</f>
        <v/>
      </c>
      <c r="I9" s="24"/>
      <c r="J9" s="24"/>
    </row>
    <row r="10" ht="14.25" customHeight="1">
      <c r="A10" s="43"/>
      <c r="B10" s="56"/>
      <c r="C10" s="44" t="s">
        <v>68</v>
      </c>
      <c r="D10" s="55" t="str">
        <f>'OP6'!D10</f>
        <v/>
      </c>
      <c r="E10" s="24"/>
      <c r="F10" s="24"/>
      <c r="G10" s="36" t="s">
        <v>69</v>
      </c>
      <c r="H10" s="37" t="str">
        <f>'OP6'!H10</f>
        <v/>
      </c>
      <c r="I10" s="24"/>
      <c r="J10" s="24"/>
    </row>
    <row r="11" ht="14.25" customHeight="1">
      <c r="A11" s="36" t="s">
        <v>70</v>
      </c>
      <c r="B11" s="56" t="str">
        <f>'OP6'!B11</f>
        <v/>
      </c>
      <c r="C11" s="38" t="s">
        <v>71</v>
      </c>
      <c r="D11" s="55" t="str">
        <f>'OP6'!D11</f>
        <v/>
      </c>
      <c r="E11" s="24"/>
      <c r="F11" s="24"/>
      <c r="G11" s="40" t="s">
        <v>72</v>
      </c>
      <c r="H11" s="41">
        <f>SUM(H5:H10)</f>
        <v>0</v>
      </c>
      <c r="I11" s="24"/>
      <c r="J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  <c r="J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'OP6'!H13</f>
        <v/>
      </c>
      <c r="I13" s="24"/>
      <c r="J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  <c r="J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75"/>
    <col customWidth="1" min="2" max="2" width="13.25"/>
    <col customWidth="1" min="3" max="3" width="15.0"/>
    <col customWidth="1" min="4" max="4" width="12.63"/>
    <col customWidth="1" min="5" max="6" width="9.38"/>
    <col customWidth="1" min="7" max="7" width="19.5"/>
    <col customWidth="1" min="8" max="8" width="13.75"/>
    <col customWidth="1" min="9" max="26" width="9.38"/>
  </cols>
  <sheetData>
    <row r="1" ht="14.25" customHeight="1">
      <c r="A1" s="21" t="s">
        <v>43</v>
      </c>
      <c r="B1" s="22"/>
      <c r="C1" s="22"/>
      <c r="D1" s="23"/>
      <c r="E1" s="24"/>
      <c r="F1" s="24"/>
      <c r="G1" s="25" t="s">
        <v>44</v>
      </c>
      <c r="H1" s="23"/>
      <c r="I1" s="24"/>
    </row>
    <row r="2" ht="14.25" customHeight="1">
      <c r="A2" s="26" t="s">
        <v>45</v>
      </c>
      <c r="B2" s="27" t="s">
        <v>3</v>
      </c>
      <c r="C2" s="27" t="s">
        <v>46</v>
      </c>
      <c r="D2" s="27" t="s">
        <v>3</v>
      </c>
      <c r="E2" s="24"/>
      <c r="F2" s="24"/>
      <c r="G2" s="28"/>
      <c r="H2" s="29" t="s">
        <v>3</v>
      </c>
      <c r="I2" s="24"/>
    </row>
    <row r="3" ht="14.25" customHeight="1">
      <c r="A3" s="30" t="s">
        <v>47</v>
      </c>
      <c r="B3" s="31"/>
      <c r="C3" s="32" t="s">
        <v>48</v>
      </c>
      <c r="D3" s="33"/>
      <c r="E3" s="24"/>
      <c r="F3" s="24"/>
      <c r="G3" s="34" t="s">
        <v>49</v>
      </c>
      <c r="H3" s="51" t="str">
        <f>'OP7'!H3</f>
        <v/>
      </c>
      <c r="I3" s="24"/>
    </row>
    <row r="4" ht="14.25" customHeight="1">
      <c r="A4" s="36" t="s">
        <v>50</v>
      </c>
      <c r="B4" s="56" t="str">
        <f>'OP7'!B4</f>
        <v/>
      </c>
      <c r="C4" s="38" t="s">
        <v>51</v>
      </c>
      <c r="D4" s="55" t="str">
        <f>'OP7'!D4</f>
        <v/>
      </c>
      <c r="E4" s="24"/>
      <c r="F4" s="24"/>
      <c r="G4" s="40" t="s">
        <v>52</v>
      </c>
      <c r="H4" s="41">
        <f>SUM(H3)</f>
        <v>0</v>
      </c>
      <c r="I4" s="24"/>
    </row>
    <row r="5" ht="14.25" customHeight="1">
      <c r="A5" s="36" t="s">
        <v>53</v>
      </c>
      <c r="B5" s="56" t="str">
        <f>'OP7'!B5</f>
        <v/>
      </c>
      <c r="C5" s="38" t="s">
        <v>54</v>
      </c>
      <c r="D5" s="55" t="str">
        <f>'OP7'!D5</f>
        <v/>
      </c>
      <c r="E5" s="24"/>
      <c r="F5" s="24"/>
      <c r="G5" s="36" t="s">
        <v>55</v>
      </c>
      <c r="H5" s="37" t="str">
        <f>'OP7'!H5</f>
        <v/>
      </c>
      <c r="I5" s="24"/>
    </row>
    <row r="6" ht="14.25" customHeight="1">
      <c r="A6" s="36" t="s">
        <v>56</v>
      </c>
      <c r="B6" s="56" t="str">
        <f>'OP7'!B6</f>
        <v/>
      </c>
      <c r="C6" s="38" t="s">
        <v>57</v>
      </c>
      <c r="D6" s="39">
        <f>H14</f>
        <v>0</v>
      </c>
      <c r="E6" s="24"/>
      <c r="F6" s="24"/>
      <c r="G6" s="36" t="s">
        <v>58</v>
      </c>
      <c r="H6" s="37" t="str">
        <f>'OP7'!H6</f>
        <v/>
      </c>
      <c r="I6" s="24"/>
    </row>
    <row r="7" ht="14.25" customHeight="1">
      <c r="A7" s="42" t="s">
        <v>59</v>
      </c>
      <c r="B7" s="56"/>
      <c r="C7" s="32" t="s">
        <v>60</v>
      </c>
      <c r="D7" s="57"/>
      <c r="E7" s="24"/>
      <c r="F7" s="24"/>
      <c r="G7" s="36" t="s">
        <v>61</v>
      </c>
      <c r="H7" s="37" t="str">
        <f>'OP7'!H7</f>
        <v/>
      </c>
      <c r="I7" s="24"/>
    </row>
    <row r="8" ht="14.25" customHeight="1">
      <c r="A8" s="36" t="s">
        <v>62</v>
      </c>
      <c r="B8" s="56" t="str">
        <f>'OP7'!B8</f>
        <v/>
      </c>
      <c r="C8" s="38" t="s">
        <v>63</v>
      </c>
      <c r="D8" s="55" t="str">
        <f>'OP7'!D8</f>
        <v/>
      </c>
      <c r="E8" s="24"/>
      <c r="F8" s="24"/>
      <c r="G8" s="36" t="s">
        <v>64</v>
      </c>
      <c r="H8" s="37" t="str">
        <f>'OP7'!H8</f>
        <v/>
      </c>
      <c r="I8" s="24"/>
    </row>
    <row r="9" ht="14.25" customHeight="1">
      <c r="A9" s="36" t="s">
        <v>65</v>
      </c>
      <c r="B9" s="56" t="str">
        <f>'OP7'!B9</f>
        <v/>
      </c>
      <c r="C9" s="38" t="s">
        <v>66</v>
      </c>
      <c r="D9" s="55" t="str">
        <f>'OP7'!D9</f>
        <v/>
      </c>
      <c r="E9" s="24"/>
      <c r="F9" s="24"/>
      <c r="G9" s="36" t="s">
        <v>67</v>
      </c>
      <c r="H9" s="37" t="str">
        <f>'OP7'!H9</f>
        <v/>
      </c>
      <c r="I9" s="24"/>
    </row>
    <row r="10" ht="14.25" customHeight="1">
      <c r="A10" s="43"/>
      <c r="B10" s="56"/>
      <c r="C10" s="44" t="s">
        <v>68</v>
      </c>
      <c r="D10" s="55" t="str">
        <f>'OP7'!D10</f>
        <v/>
      </c>
      <c r="E10" s="24"/>
      <c r="F10" s="24"/>
      <c r="G10" s="36" t="s">
        <v>69</v>
      </c>
      <c r="H10" s="37" t="str">
        <f>'OP7'!H10</f>
        <v/>
      </c>
      <c r="I10" s="24"/>
    </row>
    <row r="11" ht="14.25" customHeight="1">
      <c r="A11" s="36" t="s">
        <v>70</v>
      </c>
      <c r="B11" s="56" t="str">
        <f>'OP7'!B11</f>
        <v/>
      </c>
      <c r="C11" s="38" t="s">
        <v>71</v>
      </c>
      <c r="D11" s="55" t="str">
        <f>'OP7'!D11</f>
        <v/>
      </c>
      <c r="E11" s="24"/>
      <c r="F11" s="24"/>
      <c r="G11" s="40" t="s">
        <v>72</v>
      </c>
      <c r="H11" s="41">
        <f>SUM(H5:H10)</f>
        <v>0</v>
      </c>
      <c r="I11" s="24"/>
    </row>
    <row r="12" ht="14.25" customHeight="1">
      <c r="A12" s="45" t="s">
        <v>73</v>
      </c>
      <c r="B12" s="52">
        <f>SUM(B4:B11)</f>
        <v>0</v>
      </c>
      <c r="C12" s="47" t="s">
        <v>74</v>
      </c>
      <c r="D12" s="53">
        <f>SUM(D4:D11)</f>
        <v>0</v>
      </c>
      <c r="E12" s="24"/>
      <c r="F12" s="24"/>
      <c r="G12" s="49" t="s">
        <v>75</v>
      </c>
      <c r="H12" s="50">
        <f>H4-H11</f>
        <v>0</v>
      </c>
      <c r="I12" s="24"/>
    </row>
    <row r="13" ht="14.25" customHeight="1">
      <c r="A13" s="24"/>
      <c r="B13" s="24"/>
      <c r="C13" s="24"/>
      <c r="D13" s="24"/>
      <c r="E13" s="24"/>
      <c r="F13" s="24"/>
      <c r="G13" s="36" t="s">
        <v>76</v>
      </c>
      <c r="H13" s="37" t="str">
        <f>'OP7'!H13</f>
        <v/>
      </c>
      <c r="I13" s="24"/>
    </row>
    <row r="14" ht="14.25" customHeight="1">
      <c r="A14" s="24"/>
      <c r="B14" s="24"/>
      <c r="C14" s="24"/>
      <c r="D14" s="24"/>
      <c r="E14" s="24"/>
      <c r="F14" s="24"/>
      <c r="G14" s="49" t="s">
        <v>77</v>
      </c>
      <c r="H14" s="50">
        <f>H12-H13</f>
        <v>0</v>
      </c>
      <c r="I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</row>
    <row r="22" ht="14.25" customHeight="1">
      <c r="A22" s="24"/>
      <c r="B22" s="24"/>
      <c r="C22" s="24"/>
      <c r="D22" s="24"/>
      <c r="E22" s="24"/>
      <c r="F22" s="24"/>
      <c r="G22" s="24"/>
      <c r="H22" s="24"/>
      <c r="I22" s="24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D1"/>
    <mergeCell ref="G1:H1"/>
  </mergeCells>
  <printOptions/>
  <pageMargins bottom="0.75" footer="0.0" header="0.0" left="0.7" right="0.7" top="0.75"/>
  <pageSetup orientation="landscape"/>
  <drawing r:id="rId1"/>
</worksheet>
</file>