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it\Desktop\Open Classroom\Création P1 - Assistant commercial - PB\P1C4\Tableaux de bord\"/>
    </mc:Choice>
  </mc:AlternateContent>
  <xr:revisionPtr revIDLastSave="0" documentId="13_ncr:1_{342DABC8-9B1E-4113-9DA0-A55DD561B545}" xr6:coauthVersionLast="47" xr6:coauthVersionMax="47" xr10:uidLastSave="{00000000-0000-0000-0000-000000000000}"/>
  <bookViews>
    <workbookView xWindow="-120" yWindow="-16320" windowWidth="29040" windowHeight="16440" activeTab="1" xr2:uid="{3F5D8F7E-8601-40A1-9AAA-C5968B56CDCE}"/>
  </bookViews>
  <sheets>
    <sheet name="Critères" sheetId="2" r:id="rId1"/>
    <sheet name="Ressource étudiant" sheetId="4" r:id="rId2"/>
    <sheet name="Correction type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4" l="1"/>
  <c r="J12" i="4" s="1"/>
  <c r="I24" i="5"/>
  <c r="J24" i="5" s="1"/>
  <c r="I23" i="5"/>
  <c r="J23" i="5" s="1"/>
  <c r="I22" i="5"/>
  <c r="J22" i="5" s="1"/>
  <c r="I21" i="5"/>
  <c r="J21" i="5" s="1"/>
  <c r="I20" i="5"/>
  <c r="J20" i="5" s="1"/>
  <c r="I19" i="5"/>
  <c r="J19" i="5" s="1"/>
  <c r="I18" i="5"/>
  <c r="J18" i="5" s="1"/>
  <c r="I17" i="5"/>
  <c r="J17" i="5" s="1"/>
  <c r="I16" i="5"/>
  <c r="J16" i="5" s="1"/>
  <c r="I15" i="5"/>
  <c r="J15" i="5" s="1"/>
  <c r="I14" i="5"/>
  <c r="J14" i="5" s="1"/>
  <c r="I13" i="5"/>
  <c r="J13" i="5" s="1"/>
  <c r="I12" i="5"/>
  <c r="J12" i="5" s="1"/>
  <c r="I24" i="4"/>
  <c r="J24" i="4" s="1"/>
  <c r="I23" i="4"/>
  <c r="J23" i="4" s="1"/>
  <c r="I22" i="4"/>
  <c r="J22" i="4" s="1"/>
  <c r="I21" i="4"/>
  <c r="J21" i="4" s="1"/>
  <c r="I20" i="4"/>
  <c r="J20" i="4" s="1"/>
  <c r="I19" i="4"/>
  <c r="J19" i="4" s="1"/>
  <c r="I18" i="4"/>
  <c r="J18" i="4" s="1"/>
  <c r="I17" i="4"/>
  <c r="J17" i="4" s="1"/>
  <c r="I16" i="4"/>
  <c r="J16" i="4" s="1"/>
  <c r="I15" i="4"/>
  <c r="J15" i="4" s="1"/>
  <c r="I14" i="4"/>
  <c r="J14" i="4" s="1"/>
  <c r="I13" i="4"/>
  <c r="J13" i="4" s="1"/>
</calcChain>
</file>

<file path=xl/sharedStrings.xml><?xml version="1.0" encoding="utf-8"?>
<sst xmlns="http://schemas.openxmlformats.org/spreadsheetml/2006/main" count="203" uniqueCount="72">
  <si>
    <t>Lundi</t>
  </si>
  <si>
    <t>Mardi</t>
  </si>
  <si>
    <t>Mercredi</t>
  </si>
  <si>
    <t>Jeudi</t>
  </si>
  <si>
    <t>Vendredi</t>
  </si>
  <si>
    <t>Mission</t>
  </si>
  <si>
    <t>Durée (h)</t>
  </si>
  <si>
    <t>Impératif</t>
  </si>
  <si>
    <t>Réunion commerciale</t>
  </si>
  <si>
    <t>Présenter le rapport d’activité commerciale</t>
  </si>
  <si>
    <t>Préparer les tableaux de bord</t>
  </si>
  <si>
    <t>Avant la réunion commerciale</t>
  </si>
  <si>
    <t>Collecter les données clients/prospects</t>
  </si>
  <si>
    <t>Travailler sur l’appel d’offre</t>
  </si>
  <si>
    <t>Dossier complexe, respect des délais</t>
  </si>
  <si>
    <t>Émettre des factures</t>
  </si>
  <si>
    <t>Gérer les litiges de premier niveau</t>
  </si>
  <si>
    <t>1h le lundi + 1h le jeudi</t>
  </si>
  <si>
    <t>Organiser les rendez-vous clients</t>
  </si>
  <si>
    <t>Réaliser un point commercial interne</t>
  </si>
  <si>
    <t>Mettre à jour la base produit</t>
  </si>
  <si>
    <t>Documentation et fiches techniques</t>
  </si>
  <si>
    <t>Préparer une campagne de prospection ou mailing</t>
  </si>
  <si>
    <t>Planification, création contenus – doit être validé lors de la réunion commerciale</t>
  </si>
  <si>
    <t>Gestion des urgences</t>
  </si>
  <si>
    <t>1h par jour</t>
  </si>
  <si>
    <t>Temps libre quotidien laissé sur le planning pour gérer les urgences</t>
  </si>
  <si>
    <t>Détails sur la mission</t>
  </si>
  <si>
    <t>Avant la réunion commerciale, réalisé en une seule fois</t>
  </si>
  <si>
    <t>Par tranche de 2h minimum</t>
  </si>
  <si>
    <t>12 devis à créer, 10mn chacun</t>
  </si>
  <si>
    <t>Créer des devis</t>
  </si>
  <si>
    <t>Suivi paiement et relances</t>
  </si>
  <si>
    <t>Réponses aux demandes urgentes</t>
  </si>
  <si>
    <t>Planification des tournées de la semaine suivante – est présentée lors de la réunion commerciale</t>
  </si>
  <si>
    <t>Réunion ou rapport rapide avec les différentes équipes</t>
  </si>
  <si>
    <t>Le mercredi</t>
  </si>
  <si>
    <t>Participer à une formation en e-learning</t>
  </si>
  <si>
    <t>Actualisation des compétences</t>
  </si>
  <si>
    <t>Collecte et consolidation des données</t>
  </si>
  <si>
    <t>Mise à jour CRM, appels - ne peut pas être fait en une seule fois</t>
  </si>
  <si>
    <t>8h à 9h</t>
  </si>
  <si>
    <t>9h à 10h</t>
  </si>
  <si>
    <t>10h à 11h</t>
  </si>
  <si>
    <t>11h à 12h</t>
  </si>
  <si>
    <t>Pause déjeuner</t>
  </si>
  <si>
    <t>de 14h à 15h</t>
  </si>
  <si>
    <t>de 15h à 16h</t>
  </si>
  <si>
    <t>de 16h à 17h</t>
  </si>
  <si>
    <t>Chaque vendredi matin, 3h en continues, de 9h à 12h</t>
  </si>
  <si>
    <t>Référence de mission</t>
  </si>
  <si>
    <t>A</t>
  </si>
  <si>
    <t>B</t>
  </si>
  <si>
    <t>D</t>
  </si>
  <si>
    <t>E</t>
  </si>
  <si>
    <t>C</t>
  </si>
  <si>
    <t>F</t>
  </si>
  <si>
    <t>G</t>
  </si>
  <si>
    <t>H</t>
  </si>
  <si>
    <t>I</t>
  </si>
  <si>
    <t>J</t>
  </si>
  <si>
    <t>K</t>
  </si>
  <si>
    <t>L</t>
  </si>
  <si>
    <t>M</t>
  </si>
  <si>
    <t>Nombre d'heures conforme</t>
  </si>
  <si>
    <t>Heures programmées</t>
  </si>
  <si>
    <t>À répartir en 3x sur la semaine</t>
  </si>
  <si>
    <t>Ce tableau excel est protégé, vous ne pouvez modifier que les cellules en jaune.</t>
  </si>
  <si>
    <r>
      <t xml:space="preserve">Le tableau ci-dessous se rempli tout seul, si le bon nombre d'heures est programmé, un </t>
    </r>
    <r>
      <rPr>
        <b/>
        <sz val="11"/>
        <color rgb="FF00B050"/>
        <rFont val="Calibri"/>
        <family val="2"/>
        <scheme val="minor"/>
      </rPr>
      <t>OK</t>
    </r>
    <r>
      <rPr>
        <b/>
        <sz val="11"/>
        <color theme="1"/>
        <rFont val="Calibri"/>
        <family val="2"/>
        <scheme val="minor"/>
      </rPr>
      <t xml:space="preserve"> apparaîtra dans la dernière colonne
Attention, cela ne tient pas compte des impératifs, consultez la correction type pour vérifier votre travail</t>
    </r>
  </si>
  <si>
    <t>Critères à respecter pour réaliser le planning</t>
  </si>
  <si>
    <t>OpenClassrooms</t>
  </si>
  <si>
    <t>Mot de passe pour dévérouiller les feuilles de ce fichier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</si>
</sst>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3300"/>
      <name val="Calibri"/>
      <family val="2"/>
      <scheme val="minor"/>
    </font>
    <font>
      <b/>
      <sz val="16"/>
      <color theme="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2" xfId="0" applyFill="1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/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11" xfId="0" applyFont="1" applyBorder="1"/>
    <xf numFmtId="0" fontId="1" fillId="0" borderId="2" xfId="0" applyFont="1" applyBorder="1"/>
    <xf numFmtId="0" fontId="0" fillId="4" borderId="2" xfId="0" applyFill="1" applyBorder="1" applyAlignment="1" applyProtection="1">
      <alignment horizontal="center"/>
      <protection locked="0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3" borderId="2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3" borderId="14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0" fillId="0" borderId="0" xfId="0" applyProtection="1"/>
    <xf numFmtId="0" fontId="0" fillId="0" borderId="19" xfId="0" applyBorder="1" applyProtection="1"/>
    <xf numFmtId="0" fontId="1" fillId="3" borderId="18" xfId="0" applyFont="1" applyFill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center"/>
    </xf>
    <xf numFmtId="0" fontId="1" fillId="0" borderId="11" xfId="0" applyFont="1" applyBorder="1" applyProtection="1"/>
    <xf numFmtId="0" fontId="0" fillId="4" borderId="2" xfId="0" applyFill="1" applyBorder="1" applyAlignment="1" applyProtection="1">
      <alignment horizontal="center"/>
    </xf>
    <xf numFmtId="0" fontId="0" fillId="2" borderId="2" xfId="0" applyFill="1" applyBorder="1" applyProtection="1"/>
    <xf numFmtId="0" fontId="1" fillId="0" borderId="2" xfId="0" applyFont="1" applyBorder="1" applyProtection="1"/>
    <xf numFmtId="0" fontId="1" fillId="0" borderId="2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</xf>
    <xf numFmtId="0" fontId="0" fillId="0" borderId="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</cellXfs>
  <cellStyles count="1">
    <cellStyle name="Normal" xfId="0" builtinId="0"/>
  </cellStyles>
  <dxfs count="2"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B7299-25CE-48A6-BACB-939621E7420E}">
  <dimension ref="B2:I19"/>
  <sheetViews>
    <sheetView showGridLines="0" workbookViewId="0">
      <selection activeCell="B5" sqref="B5:I19"/>
    </sheetView>
  </sheetViews>
  <sheetFormatPr baseColWidth="10" defaultRowHeight="14.4" x14ac:dyDescent="0.55000000000000004"/>
  <cols>
    <col min="9" max="9" width="47.41796875" customWidth="1"/>
  </cols>
  <sheetData>
    <row r="2" spans="2:9" x14ac:dyDescent="0.55000000000000004">
      <c r="B2" s="34" t="s">
        <v>71</v>
      </c>
      <c r="C2" s="34"/>
      <c r="D2" s="34"/>
      <c r="E2" s="34"/>
      <c r="F2" s="34"/>
      <c r="G2" s="34" t="s">
        <v>70</v>
      </c>
      <c r="H2" s="34"/>
    </row>
    <row r="4" spans="2:9" ht="14.7" thickBot="1" x14ac:dyDescent="0.6"/>
    <row r="5" spans="2:9" ht="36.6" customHeight="1" thickBot="1" x14ac:dyDescent="0.6">
      <c r="B5" s="31" t="s">
        <v>69</v>
      </c>
      <c r="C5" s="32"/>
      <c r="D5" s="32"/>
      <c r="E5" s="32"/>
      <c r="F5" s="32"/>
      <c r="G5" s="32"/>
      <c r="H5" s="32"/>
      <c r="I5" s="33"/>
    </row>
    <row r="6" spans="2:9" ht="30" customHeight="1" thickBot="1" x14ac:dyDescent="0.6">
      <c r="B6" s="23" t="s">
        <v>50</v>
      </c>
      <c r="C6" s="35" t="s">
        <v>5</v>
      </c>
      <c r="D6" s="35"/>
      <c r="E6" s="35" t="s">
        <v>7</v>
      </c>
      <c r="F6" s="35"/>
      <c r="G6" s="35"/>
      <c r="H6" s="24" t="s">
        <v>6</v>
      </c>
      <c r="I6" s="25" t="s">
        <v>27</v>
      </c>
    </row>
    <row r="7" spans="2:9" ht="30" customHeight="1" x14ac:dyDescent="0.55000000000000004">
      <c r="B7" s="7" t="s">
        <v>51</v>
      </c>
      <c r="C7" s="36" t="s">
        <v>8</v>
      </c>
      <c r="D7" s="36"/>
      <c r="E7" s="36" t="s">
        <v>49</v>
      </c>
      <c r="F7" s="36"/>
      <c r="G7" s="36"/>
      <c r="H7" s="8">
        <v>3</v>
      </c>
      <c r="I7" s="26" t="s">
        <v>9</v>
      </c>
    </row>
    <row r="8" spans="2:9" ht="30" customHeight="1" x14ac:dyDescent="0.55000000000000004">
      <c r="B8" s="3" t="s">
        <v>52</v>
      </c>
      <c r="C8" s="29" t="s">
        <v>10</v>
      </c>
      <c r="D8" s="29"/>
      <c r="E8" s="29" t="s">
        <v>28</v>
      </c>
      <c r="F8" s="29"/>
      <c r="G8" s="29"/>
      <c r="H8" s="2">
        <v>4</v>
      </c>
      <c r="I8" s="27" t="s">
        <v>39</v>
      </c>
    </row>
    <row r="9" spans="2:9" ht="30" customHeight="1" x14ac:dyDescent="0.55000000000000004">
      <c r="B9" s="3" t="s">
        <v>55</v>
      </c>
      <c r="C9" s="29" t="s">
        <v>12</v>
      </c>
      <c r="D9" s="29"/>
      <c r="E9" s="29" t="s">
        <v>66</v>
      </c>
      <c r="F9" s="29"/>
      <c r="G9" s="29"/>
      <c r="H9" s="2">
        <v>3</v>
      </c>
      <c r="I9" s="27" t="s">
        <v>40</v>
      </c>
    </row>
    <row r="10" spans="2:9" ht="30" customHeight="1" x14ac:dyDescent="0.55000000000000004">
      <c r="B10" s="3" t="s">
        <v>53</v>
      </c>
      <c r="C10" s="29" t="s">
        <v>13</v>
      </c>
      <c r="D10" s="29"/>
      <c r="E10" s="29" t="s">
        <v>29</v>
      </c>
      <c r="F10" s="29"/>
      <c r="G10" s="29"/>
      <c r="H10" s="2">
        <v>6</v>
      </c>
      <c r="I10" s="27" t="s">
        <v>14</v>
      </c>
    </row>
    <row r="11" spans="2:9" ht="30" customHeight="1" x14ac:dyDescent="0.55000000000000004">
      <c r="B11" s="3" t="s">
        <v>54</v>
      </c>
      <c r="C11" s="29" t="s">
        <v>31</v>
      </c>
      <c r="D11" s="29"/>
      <c r="E11" s="34"/>
      <c r="F11" s="34"/>
      <c r="G11" s="34"/>
      <c r="H11" s="2">
        <v>2</v>
      </c>
      <c r="I11" s="27" t="s">
        <v>30</v>
      </c>
    </row>
    <row r="12" spans="2:9" ht="30" customHeight="1" x14ac:dyDescent="0.55000000000000004">
      <c r="B12" s="3" t="s">
        <v>56</v>
      </c>
      <c r="C12" s="29" t="s">
        <v>15</v>
      </c>
      <c r="D12" s="29"/>
      <c r="E12" s="34"/>
      <c r="F12" s="34"/>
      <c r="G12" s="34"/>
      <c r="H12" s="2">
        <v>2</v>
      </c>
      <c r="I12" s="27" t="s">
        <v>32</v>
      </c>
    </row>
    <row r="13" spans="2:9" ht="30" customHeight="1" x14ac:dyDescent="0.55000000000000004">
      <c r="B13" s="3" t="s">
        <v>57</v>
      </c>
      <c r="C13" s="29" t="s">
        <v>16</v>
      </c>
      <c r="D13" s="29"/>
      <c r="E13" s="29" t="s">
        <v>17</v>
      </c>
      <c r="F13" s="29"/>
      <c r="G13" s="29"/>
      <c r="H13" s="2">
        <v>2</v>
      </c>
      <c r="I13" s="27" t="s">
        <v>33</v>
      </c>
    </row>
    <row r="14" spans="2:9" ht="30" customHeight="1" x14ac:dyDescent="0.55000000000000004">
      <c r="B14" s="3" t="s">
        <v>58</v>
      </c>
      <c r="C14" s="29" t="s">
        <v>18</v>
      </c>
      <c r="D14" s="29"/>
      <c r="E14" s="29" t="s">
        <v>11</v>
      </c>
      <c r="F14" s="29"/>
      <c r="G14" s="29"/>
      <c r="H14" s="2">
        <v>2</v>
      </c>
      <c r="I14" s="27" t="s">
        <v>34</v>
      </c>
    </row>
    <row r="15" spans="2:9" ht="30" customHeight="1" x14ac:dyDescent="0.55000000000000004">
      <c r="B15" s="3" t="s">
        <v>59</v>
      </c>
      <c r="C15" s="29" t="s">
        <v>19</v>
      </c>
      <c r="D15" s="29"/>
      <c r="E15" s="29" t="s">
        <v>36</v>
      </c>
      <c r="F15" s="29"/>
      <c r="G15" s="29"/>
      <c r="H15" s="2">
        <v>1</v>
      </c>
      <c r="I15" s="27" t="s">
        <v>35</v>
      </c>
    </row>
    <row r="16" spans="2:9" ht="30" customHeight="1" x14ac:dyDescent="0.55000000000000004">
      <c r="B16" s="3" t="s">
        <v>60</v>
      </c>
      <c r="C16" s="29" t="s">
        <v>20</v>
      </c>
      <c r="D16" s="29"/>
      <c r="E16" s="34"/>
      <c r="F16" s="34"/>
      <c r="G16" s="34"/>
      <c r="H16" s="2">
        <v>1</v>
      </c>
      <c r="I16" s="27" t="s">
        <v>21</v>
      </c>
    </row>
    <row r="17" spans="2:9" ht="30" customHeight="1" x14ac:dyDescent="0.55000000000000004">
      <c r="B17" s="3" t="s">
        <v>61</v>
      </c>
      <c r="C17" s="29" t="s">
        <v>37</v>
      </c>
      <c r="D17" s="29"/>
      <c r="E17" s="34"/>
      <c r="F17" s="34"/>
      <c r="G17" s="34"/>
      <c r="H17" s="2">
        <v>1</v>
      </c>
      <c r="I17" s="27" t="s">
        <v>38</v>
      </c>
    </row>
    <row r="18" spans="2:9" ht="30" customHeight="1" x14ac:dyDescent="0.55000000000000004">
      <c r="B18" s="3" t="s">
        <v>62</v>
      </c>
      <c r="C18" s="29" t="s">
        <v>22</v>
      </c>
      <c r="D18" s="29"/>
      <c r="E18" s="29" t="s">
        <v>11</v>
      </c>
      <c r="F18" s="29"/>
      <c r="G18" s="29"/>
      <c r="H18" s="2">
        <v>3</v>
      </c>
      <c r="I18" s="27" t="s">
        <v>23</v>
      </c>
    </row>
    <row r="19" spans="2:9" ht="30" customHeight="1" thickBot="1" x14ac:dyDescent="0.6">
      <c r="B19" s="4" t="s">
        <v>63</v>
      </c>
      <c r="C19" s="30" t="s">
        <v>24</v>
      </c>
      <c r="D19" s="30"/>
      <c r="E19" s="30" t="s">
        <v>25</v>
      </c>
      <c r="F19" s="30"/>
      <c r="G19" s="30"/>
      <c r="H19" s="5">
        <v>5</v>
      </c>
      <c r="I19" s="28" t="s">
        <v>26</v>
      </c>
    </row>
  </sheetData>
  <sheetProtection algorithmName="SHA-512" hashValue="sKNDOuqzTJEbnw838TXMxmmK5QHCYxYTdarqobL+TmgHdV+49cZ13TZI7iJf9wnAOJm6i8Ni85sv9haJPuOGvQ==" saltValue="D1gsbi0kia6MF9VZcsj2Lg==" spinCount="100000" sheet="1" objects="1" scenarios="1"/>
  <mergeCells count="31">
    <mergeCell ref="B2:F2"/>
    <mergeCell ref="G2:H2"/>
    <mergeCell ref="C15:D15"/>
    <mergeCell ref="E15:G15"/>
    <mergeCell ref="C16:D16"/>
    <mergeCell ref="E16:G16"/>
    <mergeCell ref="C12:D12"/>
    <mergeCell ref="E12:G12"/>
    <mergeCell ref="C13:D13"/>
    <mergeCell ref="E13:G13"/>
    <mergeCell ref="C14:D14"/>
    <mergeCell ref="E14:G14"/>
    <mergeCell ref="C9:D9"/>
    <mergeCell ref="E9:G9"/>
    <mergeCell ref="C10:D10"/>
    <mergeCell ref="E10:G10"/>
    <mergeCell ref="C18:D18"/>
    <mergeCell ref="E18:G18"/>
    <mergeCell ref="C19:D19"/>
    <mergeCell ref="E19:G19"/>
    <mergeCell ref="B5:I5"/>
    <mergeCell ref="C17:D17"/>
    <mergeCell ref="E17:G17"/>
    <mergeCell ref="C11:D11"/>
    <mergeCell ref="E11:G11"/>
    <mergeCell ref="C6:D6"/>
    <mergeCell ref="E6:G6"/>
    <mergeCell ref="C7:D7"/>
    <mergeCell ref="E7:G7"/>
    <mergeCell ref="C8:D8"/>
    <mergeCell ref="E8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78188-A5F2-423B-80E3-A15755A6DD29}">
  <dimension ref="B1:J24"/>
  <sheetViews>
    <sheetView showGridLines="0" tabSelected="1" zoomScaleNormal="100" workbookViewId="0">
      <selection activeCell="M14" sqref="M14"/>
    </sheetView>
  </sheetViews>
  <sheetFormatPr baseColWidth="10" defaultRowHeight="14.4" x14ac:dyDescent="0.55000000000000004"/>
  <cols>
    <col min="1" max="1" width="12.26171875" customWidth="1"/>
    <col min="3" max="10" width="14" customWidth="1"/>
    <col min="12" max="12" width="25.9453125" customWidth="1"/>
    <col min="13" max="13" width="19.5234375" customWidth="1"/>
    <col min="14" max="14" width="34.7890625" customWidth="1"/>
    <col min="15" max="15" width="19.7890625" customWidth="1"/>
  </cols>
  <sheetData>
    <row r="1" spans="2:10" x14ac:dyDescent="0.55000000000000004">
      <c r="B1" s="40" t="s">
        <v>67</v>
      </c>
      <c r="C1" s="40"/>
      <c r="D1" s="40"/>
      <c r="E1" s="40"/>
      <c r="F1" s="40"/>
      <c r="G1" s="40"/>
      <c r="H1" s="40"/>
      <c r="I1" s="40"/>
      <c r="J1" s="40"/>
    </row>
    <row r="3" spans="2:10" x14ac:dyDescent="0.55000000000000004">
      <c r="B3" s="11"/>
      <c r="C3" s="18" t="s">
        <v>41</v>
      </c>
      <c r="D3" s="19" t="s">
        <v>42</v>
      </c>
      <c r="E3" s="19" t="s">
        <v>43</v>
      </c>
      <c r="F3" s="19" t="s">
        <v>44</v>
      </c>
      <c r="G3" s="19" t="s">
        <v>45</v>
      </c>
      <c r="H3" s="19" t="s">
        <v>46</v>
      </c>
      <c r="I3" s="19" t="s">
        <v>47</v>
      </c>
      <c r="J3" s="19" t="s">
        <v>48</v>
      </c>
    </row>
    <row r="4" spans="2:10" x14ac:dyDescent="0.55000000000000004">
      <c r="B4" s="20" t="s">
        <v>0</v>
      </c>
      <c r="C4" s="22"/>
      <c r="D4" s="22"/>
      <c r="E4" s="22"/>
      <c r="F4" s="22"/>
      <c r="G4" s="1"/>
      <c r="H4" s="22"/>
      <c r="I4" s="22"/>
      <c r="J4" s="22"/>
    </row>
    <row r="5" spans="2:10" x14ac:dyDescent="0.55000000000000004">
      <c r="B5" s="21" t="s">
        <v>1</v>
      </c>
      <c r="C5" s="22"/>
      <c r="D5" s="22"/>
      <c r="E5" s="22"/>
      <c r="F5" s="22"/>
      <c r="G5" s="1"/>
      <c r="H5" s="22"/>
      <c r="I5" s="22"/>
      <c r="J5" s="22"/>
    </row>
    <row r="6" spans="2:10" x14ac:dyDescent="0.55000000000000004">
      <c r="B6" s="21" t="s">
        <v>2</v>
      </c>
      <c r="C6" s="22"/>
      <c r="D6" s="22"/>
      <c r="E6" s="22"/>
      <c r="F6" s="22"/>
      <c r="G6" s="1"/>
      <c r="H6" s="22"/>
      <c r="I6" s="22"/>
      <c r="J6" s="22"/>
    </row>
    <row r="7" spans="2:10" x14ac:dyDescent="0.55000000000000004">
      <c r="B7" s="21" t="s">
        <v>3</v>
      </c>
      <c r="C7" s="22"/>
      <c r="D7" s="22"/>
      <c r="E7" s="22"/>
      <c r="F7" s="22"/>
      <c r="G7" s="1"/>
      <c r="H7" s="22"/>
      <c r="I7" s="22"/>
      <c r="J7" s="22"/>
    </row>
    <row r="8" spans="2:10" x14ac:dyDescent="0.55000000000000004">
      <c r="B8" s="21" t="s">
        <v>4</v>
      </c>
      <c r="C8" s="22"/>
      <c r="D8" s="22"/>
      <c r="E8" s="22"/>
      <c r="F8" s="22"/>
      <c r="G8" s="1"/>
      <c r="H8" s="22"/>
      <c r="I8" s="22"/>
      <c r="J8" s="22"/>
    </row>
    <row r="9" spans="2:10" ht="14.7" thickBot="1" x14ac:dyDescent="0.6"/>
    <row r="10" spans="2:10" ht="32.700000000000003" customHeight="1" thickBot="1" x14ac:dyDescent="0.6">
      <c r="B10" s="37" t="s">
        <v>68</v>
      </c>
      <c r="C10" s="38"/>
      <c r="D10" s="38"/>
      <c r="E10" s="38"/>
      <c r="F10" s="38"/>
      <c r="G10" s="38"/>
      <c r="H10" s="38"/>
      <c r="I10" s="38"/>
      <c r="J10" s="39"/>
    </row>
    <row r="11" spans="2:10" ht="48.9" customHeight="1" thickBot="1" x14ac:dyDescent="0.6">
      <c r="B11" s="15" t="s">
        <v>50</v>
      </c>
      <c r="C11" s="41" t="s">
        <v>5</v>
      </c>
      <c r="D11" s="41"/>
      <c r="E11" s="41" t="s">
        <v>7</v>
      </c>
      <c r="F11" s="41"/>
      <c r="G11" s="41"/>
      <c r="H11" s="16" t="s">
        <v>6</v>
      </c>
      <c r="I11" s="16" t="s">
        <v>65</v>
      </c>
      <c r="J11" s="17" t="s">
        <v>64</v>
      </c>
    </row>
    <row r="12" spans="2:10" ht="30" customHeight="1" x14ac:dyDescent="0.55000000000000004">
      <c r="B12" s="7" t="s">
        <v>51</v>
      </c>
      <c r="C12" s="36" t="s">
        <v>8</v>
      </c>
      <c r="D12" s="36"/>
      <c r="E12" s="36" t="s">
        <v>49</v>
      </c>
      <c r="F12" s="36"/>
      <c r="G12" s="36"/>
      <c r="H12" s="8">
        <v>3</v>
      </c>
      <c r="I12" s="9">
        <f>COUNTIF($C$4:$J$8,B12)</f>
        <v>0</v>
      </c>
      <c r="J12" s="12" t="str">
        <f t="shared" ref="J12:J24" si="0">IF(H12=I12,"OK","")</f>
        <v/>
      </c>
    </row>
    <row r="13" spans="2:10" ht="30" customHeight="1" x14ac:dyDescent="0.55000000000000004">
      <c r="B13" s="3" t="s">
        <v>52</v>
      </c>
      <c r="C13" s="29" t="s">
        <v>10</v>
      </c>
      <c r="D13" s="29"/>
      <c r="E13" s="29" t="s">
        <v>28</v>
      </c>
      <c r="F13" s="29"/>
      <c r="G13" s="29"/>
      <c r="H13" s="2">
        <v>4</v>
      </c>
      <c r="I13" s="6">
        <f t="shared" ref="I12:I24" si="1">COUNTIF($C$4:$J$8,B13)</f>
        <v>0</v>
      </c>
      <c r="J13" s="13" t="str">
        <f t="shared" si="0"/>
        <v/>
      </c>
    </row>
    <row r="14" spans="2:10" ht="30" customHeight="1" x14ac:dyDescent="0.55000000000000004">
      <c r="B14" s="3" t="s">
        <v>55</v>
      </c>
      <c r="C14" s="29" t="s">
        <v>12</v>
      </c>
      <c r="D14" s="29"/>
      <c r="E14" s="29" t="s">
        <v>66</v>
      </c>
      <c r="F14" s="29"/>
      <c r="G14" s="29"/>
      <c r="H14" s="2">
        <v>3</v>
      </c>
      <c r="I14" s="6">
        <f t="shared" si="1"/>
        <v>0</v>
      </c>
      <c r="J14" s="13" t="str">
        <f t="shared" si="0"/>
        <v/>
      </c>
    </row>
    <row r="15" spans="2:10" ht="30" customHeight="1" x14ac:dyDescent="0.55000000000000004">
      <c r="B15" s="3" t="s">
        <v>53</v>
      </c>
      <c r="C15" s="29" t="s">
        <v>13</v>
      </c>
      <c r="D15" s="29"/>
      <c r="E15" s="29" t="s">
        <v>29</v>
      </c>
      <c r="F15" s="29"/>
      <c r="G15" s="29"/>
      <c r="H15" s="2">
        <v>6</v>
      </c>
      <c r="I15" s="6">
        <f t="shared" si="1"/>
        <v>0</v>
      </c>
      <c r="J15" s="13" t="str">
        <f t="shared" si="0"/>
        <v/>
      </c>
    </row>
    <row r="16" spans="2:10" ht="30" customHeight="1" x14ac:dyDescent="0.55000000000000004">
      <c r="B16" s="3" t="s">
        <v>54</v>
      </c>
      <c r="C16" s="29" t="s">
        <v>31</v>
      </c>
      <c r="D16" s="29"/>
      <c r="E16" s="34"/>
      <c r="F16" s="34"/>
      <c r="G16" s="34"/>
      <c r="H16" s="2">
        <v>2</v>
      </c>
      <c r="I16" s="6">
        <f t="shared" si="1"/>
        <v>0</v>
      </c>
      <c r="J16" s="13" t="str">
        <f t="shared" si="0"/>
        <v/>
      </c>
    </row>
    <row r="17" spans="2:10" ht="30" customHeight="1" x14ac:dyDescent="0.55000000000000004">
      <c r="B17" s="3" t="s">
        <v>56</v>
      </c>
      <c r="C17" s="29" t="s">
        <v>15</v>
      </c>
      <c r="D17" s="29"/>
      <c r="E17" s="34"/>
      <c r="F17" s="34"/>
      <c r="G17" s="34"/>
      <c r="H17" s="2">
        <v>2</v>
      </c>
      <c r="I17" s="6">
        <f t="shared" si="1"/>
        <v>0</v>
      </c>
      <c r="J17" s="13" t="str">
        <f t="shared" si="0"/>
        <v/>
      </c>
    </row>
    <row r="18" spans="2:10" ht="30" customHeight="1" x14ac:dyDescent="0.55000000000000004">
      <c r="B18" s="3" t="s">
        <v>57</v>
      </c>
      <c r="C18" s="29" t="s">
        <v>16</v>
      </c>
      <c r="D18" s="29"/>
      <c r="E18" s="29" t="s">
        <v>17</v>
      </c>
      <c r="F18" s="29"/>
      <c r="G18" s="29"/>
      <c r="H18" s="2">
        <v>2</v>
      </c>
      <c r="I18" s="6">
        <f t="shared" si="1"/>
        <v>0</v>
      </c>
      <c r="J18" s="13" t="str">
        <f t="shared" si="0"/>
        <v/>
      </c>
    </row>
    <row r="19" spans="2:10" ht="30" customHeight="1" x14ac:dyDescent="0.55000000000000004">
      <c r="B19" s="3" t="s">
        <v>58</v>
      </c>
      <c r="C19" s="29" t="s">
        <v>18</v>
      </c>
      <c r="D19" s="29"/>
      <c r="E19" s="29" t="s">
        <v>11</v>
      </c>
      <c r="F19" s="29"/>
      <c r="G19" s="29"/>
      <c r="H19" s="2">
        <v>2</v>
      </c>
      <c r="I19" s="6">
        <f t="shared" si="1"/>
        <v>0</v>
      </c>
      <c r="J19" s="13" t="str">
        <f t="shared" si="0"/>
        <v/>
      </c>
    </row>
    <row r="20" spans="2:10" ht="30" customHeight="1" x14ac:dyDescent="0.55000000000000004">
      <c r="B20" s="3" t="s">
        <v>59</v>
      </c>
      <c r="C20" s="29" t="s">
        <v>19</v>
      </c>
      <c r="D20" s="29"/>
      <c r="E20" s="29" t="s">
        <v>36</v>
      </c>
      <c r="F20" s="29"/>
      <c r="G20" s="29"/>
      <c r="H20" s="2">
        <v>1</v>
      </c>
      <c r="I20" s="6">
        <f t="shared" si="1"/>
        <v>0</v>
      </c>
      <c r="J20" s="13" t="str">
        <f t="shared" si="0"/>
        <v/>
      </c>
    </row>
    <row r="21" spans="2:10" ht="30" customHeight="1" x14ac:dyDescent="0.55000000000000004">
      <c r="B21" s="3" t="s">
        <v>60</v>
      </c>
      <c r="C21" s="29" t="s">
        <v>20</v>
      </c>
      <c r="D21" s="29"/>
      <c r="E21" s="34"/>
      <c r="F21" s="34"/>
      <c r="G21" s="34"/>
      <c r="H21" s="2">
        <v>1</v>
      </c>
      <c r="I21" s="6">
        <f t="shared" si="1"/>
        <v>0</v>
      </c>
      <c r="J21" s="13" t="str">
        <f t="shared" si="0"/>
        <v/>
      </c>
    </row>
    <row r="22" spans="2:10" ht="30" customHeight="1" x14ac:dyDescent="0.55000000000000004">
      <c r="B22" s="3" t="s">
        <v>61</v>
      </c>
      <c r="C22" s="29" t="s">
        <v>37</v>
      </c>
      <c r="D22" s="29"/>
      <c r="E22" s="34"/>
      <c r="F22" s="34"/>
      <c r="G22" s="34"/>
      <c r="H22" s="2">
        <v>1</v>
      </c>
      <c r="I22" s="6">
        <f t="shared" si="1"/>
        <v>0</v>
      </c>
      <c r="J22" s="13" t="str">
        <f t="shared" si="0"/>
        <v/>
      </c>
    </row>
    <row r="23" spans="2:10" ht="30" customHeight="1" x14ac:dyDescent="0.55000000000000004">
      <c r="B23" s="3" t="s">
        <v>62</v>
      </c>
      <c r="C23" s="29" t="s">
        <v>22</v>
      </c>
      <c r="D23" s="29"/>
      <c r="E23" s="29" t="s">
        <v>11</v>
      </c>
      <c r="F23" s="29"/>
      <c r="G23" s="29"/>
      <c r="H23" s="2">
        <v>3</v>
      </c>
      <c r="I23" s="6">
        <f t="shared" si="1"/>
        <v>0</v>
      </c>
      <c r="J23" s="13" t="str">
        <f t="shared" si="0"/>
        <v/>
      </c>
    </row>
    <row r="24" spans="2:10" ht="30" customHeight="1" thickBot="1" x14ac:dyDescent="0.6">
      <c r="B24" s="4" t="s">
        <v>63</v>
      </c>
      <c r="C24" s="30" t="s">
        <v>24</v>
      </c>
      <c r="D24" s="30"/>
      <c r="E24" s="30" t="s">
        <v>25</v>
      </c>
      <c r="F24" s="30"/>
      <c r="G24" s="30"/>
      <c r="H24" s="5">
        <v>5</v>
      </c>
      <c r="I24" s="10">
        <f t="shared" si="1"/>
        <v>0</v>
      </c>
      <c r="J24" s="14" t="str">
        <f t="shared" si="0"/>
        <v/>
      </c>
    </row>
  </sheetData>
  <sheetProtection algorithmName="SHA-512" hashValue="gn/gjzu1bumsbg095+S0TvVm89iYwZIcVGY9UcCXSbY+KIlAPLIYbgQCqZxmR7RJomSHJl3KFmdKCr+hM0pc/A==" saltValue="TS2+BD19RtdRsrNvNVy9bg==" spinCount="100000" sheet="1" objects="1" scenarios="1"/>
  <mergeCells count="30">
    <mergeCell ref="B1:J1"/>
    <mergeCell ref="C20:D20"/>
    <mergeCell ref="E20:G20"/>
    <mergeCell ref="C21:D21"/>
    <mergeCell ref="E21:G21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C23:D23"/>
    <mergeCell ref="E23:G23"/>
    <mergeCell ref="C24:D24"/>
    <mergeCell ref="E24:G24"/>
    <mergeCell ref="B10:J10"/>
    <mergeCell ref="C22:D22"/>
    <mergeCell ref="E22:G22"/>
    <mergeCell ref="E16:G16"/>
    <mergeCell ref="C11:D11"/>
    <mergeCell ref="E11:G11"/>
    <mergeCell ref="C12:D12"/>
    <mergeCell ref="E12:G12"/>
    <mergeCell ref="C13:D13"/>
    <mergeCell ref="E13:G13"/>
  </mergeCells>
  <conditionalFormatting sqref="J12:J24">
    <cfRule type="cellIs" dxfId="1" priority="1" operator="equal">
      <formula>"OK"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C7A3B-3567-4ADE-9F3D-6865B2E93285}">
  <dimension ref="B1:J24"/>
  <sheetViews>
    <sheetView showGridLines="0" zoomScaleNormal="100" workbookViewId="0">
      <selection activeCell="J3" sqref="B3:J8"/>
    </sheetView>
  </sheetViews>
  <sheetFormatPr baseColWidth="10" defaultRowHeight="14.4" x14ac:dyDescent="0.55000000000000004"/>
  <cols>
    <col min="1" max="1" width="12.3125" style="43" customWidth="1"/>
    <col min="2" max="2" width="10.9453125" style="43"/>
    <col min="3" max="10" width="14" style="43" customWidth="1"/>
    <col min="11" max="11" width="10.9453125" style="43"/>
    <col min="12" max="12" width="25.9453125" style="43" customWidth="1"/>
    <col min="13" max="13" width="19.5234375" style="43" customWidth="1"/>
    <col min="14" max="14" width="34.7890625" style="43" customWidth="1"/>
    <col min="15" max="15" width="19.7890625" style="43" customWidth="1"/>
    <col min="16" max="16384" width="10.9453125" style="43"/>
  </cols>
  <sheetData>
    <row r="1" spans="2:10" x14ac:dyDescent="0.55000000000000004">
      <c r="B1" s="42" t="s">
        <v>67</v>
      </c>
      <c r="C1" s="42"/>
      <c r="D1" s="42"/>
      <c r="E1" s="42"/>
      <c r="F1" s="42"/>
      <c r="G1" s="42"/>
      <c r="H1" s="42"/>
      <c r="I1" s="42"/>
      <c r="J1" s="42"/>
    </row>
    <row r="3" spans="2:10" x14ac:dyDescent="0.55000000000000004">
      <c r="B3" s="44"/>
      <c r="C3" s="45" t="s">
        <v>41</v>
      </c>
      <c r="D3" s="46" t="s">
        <v>42</v>
      </c>
      <c r="E3" s="46" t="s">
        <v>43</v>
      </c>
      <c r="F3" s="46" t="s">
        <v>44</v>
      </c>
      <c r="G3" s="46" t="s">
        <v>45</v>
      </c>
      <c r="H3" s="46" t="s">
        <v>46</v>
      </c>
      <c r="I3" s="46" t="s">
        <v>47</v>
      </c>
      <c r="J3" s="46" t="s">
        <v>48</v>
      </c>
    </row>
    <row r="4" spans="2:10" x14ac:dyDescent="0.55000000000000004">
      <c r="B4" s="47" t="s">
        <v>0</v>
      </c>
      <c r="C4" s="48" t="s">
        <v>62</v>
      </c>
      <c r="D4" s="48" t="s">
        <v>62</v>
      </c>
      <c r="E4" s="48" t="s">
        <v>62</v>
      </c>
      <c r="F4" s="48" t="s">
        <v>57</v>
      </c>
      <c r="G4" s="49"/>
      <c r="H4" s="48" t="s">
        <v>53</v>
      </c>
      <c r="I4" s="48" t="s">
        <v>53</v>
      </c>
      <c r="J4" s="48" t="s">
        <v>63</v>
      </c>
    </row>
    <row r="5" spans="2:10" x14ac:dyDescent="0.55000000000000004">
      <c r="B5" s="50" t="s">
        <v>1</v>
      </c>
      <c r="C5" s="48" t="s">
        <v>53</v>
      </c>
      <c r="D5" s="48" t="s">
        <v>53</v>
      </c>
      <c r="E5" s="48" t="s">
        <v>53</v>
      </c>
      <c r="F5" s="48" t="s">
        <v>53</v>
      </c>
      <c r="G5" s="49"/>
      <c r="H5" s="48" t="s">
        <v>54</v>
      </c>
      <c r="I5" s="48" t="s">
        <v>56</v>
      </c>
      <c r="J5" s="48" t="s">
        <v>63</v>
      </c>
    </row>
    <row r="6" spans="2:10" x14ac:dyDescent="0.55000000000000004">
      <c r="B6" s="50" t="s">
        <v>2</v>
      </c>
      <c r="C6" s="48" t="s">
        <v>52</v>
      </c>
      <c r="D6" s="48" t="s">
        <v>52</v>
      </c>
      <c r="E6" s="48" t="s">
        <v>52</v>
      </c>
      <c r="F6" s="48" t="s">
        <v>52</v>
      </c>
      <c r="G6" s="49"/>
      <c r="H6" s="48" t="s">
        <v>55</v>
      </c>
      <c r="I6" s="48" t="s">
        <v>59</v>
      </c>
      <c r="J6" s="48" t="s">
        <v>63</v>
      </c>
    </row>
    <row r="7" spans="2:10" x14ac:dyDescent="0.55000000000000004">
      <c r="B7" s="50" t="s">
        <v>3</v>
      </c>
      <c r="C7" s="48" t="s">
        <v>58</v>
      </c>
      <c r="D7" s="48" t="s">
        <v>58</v>
      </c>
      <c r="E7" s="48" t="s">
        <v>55</v>
      </c>
      <c r="F7" s="48" t="s">
        <v>54</v>
      </c>
      <c r="G7" s="49"/>
      <c r="H7" s="48" t="s">
        <v>57</v>
      </c>
      <c r="I7" s="48" t="s">
        <v>56</v>
      </c>
      <c r="J7" s="48" t="s">
        <v>63</v>
      </c>
    </row>
    <row r="8" spans="2:10" x14ac:dyDescent="0.55000000000000004">
      <c r="B8" s="50" t="s">
        <v>4</v>
      </c>
      <c r="C8" s="48" t="s">
        <v>55</v>
      </c>
      <c r="D8" s="48" t="s">
        <v>51</v>
      </c>
      <c r="E8" s="48" t="s">
        <v>51</v>
      </c>
      <c r="F8" s="48" t="s">
        <v>51</v>
      </c>
      <c r="G8" s="49"/>
      <c r="H8" s="48" t="s">
        <v>60</v>
      </c>
      <c r="I8" s="48" t="s">
        <v>61</v>
      </c>
      <c r="J8" s="48" t="s">
        <v>63</v>
      </c>
    </row>
    <row r="9" spans="2:10" ht="14.7" thickBot="1" x14ac:dyDescent="0.6"/>
    <row r="10" spans="2:10" ht="32.700000000000003" customHeight="1" thickBot="1" x14ac:dyDescent="0.6">
      <c r="B10" s="51" t="s">
        <v>68</v>
      </c>
      <c r="C10" s="52"/>
      <c r="D10" s="52"/>
      <c r="E10" s="52"/>
      <c r="F10" s="52"/>
      <c r="G10" s="52"/>
      <c r="H10" s="52"/>
      <c r="I10" s="52"/>
      <c r="J10" s="53"/>
    </row>
    <row r="11" spans="2:10" ht="48.9" customHeight="1" thickBot="1" x14ac:dyDescent="0.6">
      <c r="B11" s="54" t="s">
        <v>50</v>
      </c>
      <c r="C11" s="55" t="s">
        <v>5</v>
      </c>
      <c r="D11" s="55"/>
      <c r="E11" s="55" t="s">
        <v>7</v>
      </c>
      <c r="F11" s="55"/>
      <c r="G11" s="55"/>
      <c r="H11" s="56" t="s">
        <v>6</v>
      </c>
      <c r="I11" s="56" t="s">
        <v>65</v>
      </c>
      <c r="J11" s="57" t="s">
        <v>64</v>
      </c>
    </row>
    <row r="12" spans="2:10" ht="30" customHeight="1" x14ac:dyDescent="0.55000000000000004">
      <c r="B12" s="58" t="s">
        <v>51</v>
      </c>
      <c r="C12" s="59" t="s">
        <v>8</v>
      </c>
      <c r="D12" s="59"/>
      <c r="E12" s="59" t="s">
        <v>49</v>
      </c>
      <c r="F12" s="59"/>
      <c r="G12" s="59"/>
      <c r="H12" s="60">
        <v>3</v>
      </c>
      <c r="I12" s="61">
        <f t="shared" ref="I12:I24" si="0">COUNTIF($C$4:$J$8,B12)</f>
        <v>3</v>
      </c>
      <c r="J12" s="62" t="str">
        <f t="shared" ref="J12:J24" si="1">IF(H12=I12,"OK","")</f>
        <v>OK</v>
      </c>
    </row>
    <row r="13" spans="2:10" ht="30" customHeight="1" x14ac:dyDescent="0.55000000000000004">
      <c r="B13" s="63" t="s">
        <v>52</v>
      </c>
      <c r="C13" s="64" t="s">
        <v>10</v>
      </c>
      <c r="D13" s="64"/>
      <c r="E13" s="64" t="s">
        <v>28</v>
      </c>
      <c r="F13" s="64"/>
      <c r="G13" s="64"/>
      <c r="H13" s="65">
        <v>4</v>
      </c>
      <c r="I13" s="66">
        <f t="shared" si="0"/>
        <v>4</v>
      </c>
      <c r="J13" s="67" t="str">
        <f t="shared" si="1"/>
        <v>OK</v>
      </c>
    </row>
    <row r="14" spans="2:10" ht="30" customHeight="1" x14ac:dyDescent="0.55000000000000004">
      <c r="B14" s="63" t="s">
        <v>55</v>
      </c>
      <c r="C14" s="64" t="s">
        <v>12</v>
      </c>
      <c r="D14" s="64"/>
      <c r="E14" s="64" t="s">
        <v>66</v>
      </c>
      <c r="F14" s="64"/>
      <c r="G14" s="64"/>
      <c r="H14" s="65">
        <v>3</v>
      </c>
      <c r="I14" s="66">
        <f t="shared" si="0"/>
        <v>3</v>
      </c>
      <c r="J14" s="67" t="str">
        <f t="shared" si="1"/>
        <v>OK</v>
      </c>
    </row>
    <row r="15" spans="2:10" ht="30" customHeight="1" x14ac:dyDescent="0.55000000000000004">
      <c r="B15" s="63" t="s">
        <v>53</v>
      </c>
      <c r="C15" s="64" t="s">
        <v>13</v>
      </c>
      <c r="D15" s="64"/>
      <c r="E15" s="64" t="s">
        <v>29</v>
      </c>
      <c r="F15" s="64"/>
      <c r="G15" s="64"/>
      <c r="H15" s="65">
        <v>6</v>
      </c>
      <c r="I15" s="66">
        <f t="shared" si="0"/>
        <v>6</v>
      </c>
      <c r="J15" s="67" t="str">
        <f t="shared" si="1"/>
        <v>OK</v>
      </c>
    </row>
    <row r="16" spans="2:10" ht="30" customHeight="1" x14ac:dyDescent="0.55000000000000004">
      <c r="B16" s="63" t="s">
        <v>54</v>
      </c>
      <c r="C16" s="64" t="s">
        <v>31</v>
      </c>
      <c r="D16" s="64"/>
      <c r="E16" s="68"/>
      <c r="F16" s="68"/>
      <c r="G16" s="68"/>
      <c r="H16" s="65">
        <v>2</v>
      </c>
      <c r="I16" s="66">
        <f t="shared" si="0"/>
        <v>2</v>
      </c>
      <c r="J16" s="67" t="str">
        <f t="shared" si="1"/>
        <v>OK</v>
      </c>
    </row>
    <row r="17" spans="2:10" ht="30" customHeight="1" x14ac:dyDescent="0.55000000000000004">
      <c r="B17" s="63" t="s">
        <v>56</v>
      </c>
      <c r="C17" s="64" t="s">
        <v>15</v>
      </c>
      <c r="D17" s="64"/>
      <c r="E17" s="68"/>
      <c r="F17" s="68"/>
      <c r="G17" s="68"/>
      <c r="H17" s="65">
        <v>2</v>
      </c>
      <c r="I17" s="66">
        <f t="shared" si="0"/>
        <v>2</v>
      </c>
      <c r="J17" s="67" t="str">
        <f t="shared" si="1"/>
        <v>OK</v>
      </c>
    </row>
    <row r="18" spans="2:10" ht="30" customHeight="1" x14ac:dyDescent="0.55000000000000004">
      <c r="B18" s="63" t="s">
        <v>57</v>
      </c>
      <c r="C18" s="64" t="s">
        <v>16</v>
      </c>
      <c r="D18" s="64"/>
      <c r="E18" s="64" t="s">
        <v>17</v>
      </c>
      <c r="F18" s="64"/>
      <c r="G18" s="64"/>
      <c r="H18" s="65">
        <v>2</v>
      </c>
      <c r="I18" s="66">
        <f t="shared" si="0"/>
        <v>2</v>
      </c>
      <c r="J18" s="67" t="str">
        <f t="shared" si="1"/>
        <v>OK</v>
      </c>
    </row>
    <row r="19" spans="2:10" ht="30" customHeight="1" x14ac:dyDescent="0.55000000000000004">
      <c r="B19" s="63" t="s">
        <v>58</v>
      </c>
      <c r="C19" s="64" t="s">
        <v>18</v>
      </c>
      <c r="D19" s="64"/>
      <c r="E19" s="64" t="s">
        <v>11</v>
      </c>
      <c r="F19" s="64"/>
      <c r="G19" s="64"/>
      <c r="H19" s="65">
        <v>2</v>
      </c>
      <c r="I19" s="66">
        <f t="shared" si="0"/>
        <v>2</v>
      </c>
      <c r="J19" s="67" t="str">
        <f t="shared" si="1"/>
        <v>OK</v>
      </c>
    </row>
    <row r="20" spans="2:10" ht="30" customHeight="1" x14ac:dyDescent="0.55000000000000004">
      <c r="B20" s="63" t="s">
        <v>59</v>
      </c>
      <c r="C20" s="64" t="s">
        <v>19</v>
      </c>
      <c r="D20" s="64"/>
      <c r="E20" s="64" t="s">
        <v>36</v>
      </c>
      <c r="F20" s="64"/>
      <c r="G20" s="64"/>
      <c r="H20" s="65">
        <v>1</v>
      </c>
      <c r="I20" s="66">
        <f t="shared" si="0"/>
        <v>1</v>
      </c>
      <c r="J20" s="67" t="str">
        <f t="shared" si="1"/>
        <v>OK</v>
      </c>
    </row>
    <row r="21" spans="2:10" ht="30" customHeight="1" x14ac:dyDescent="0.55000000000000004">
      <c r="B21" s="63" t="s">
        <v>60</v>
      </c>
      <c r="C21" s="64" t="s">
        <v>20</v>
      </c>
      <c r="D21" s="64"/>
      <c r="E21" s="68"/>
      <c r="F21" s="68"/>
      <c r="G21" s="68"/>
      <c r="H21" s="65">
        <v>1</v>
      </c>
      <c r="I21" s="66">
        <f t="shared" si="0"/>
        <v>1</v>
      </c>
      <c r="J21" s="67" t="str">
        <f t="shared" si="1"/>
        <v>OK</v>
      </c>
    </row>
    <row r="22" spans="2:10" ht="30" customHeight="1" x14ac:dyDescent="0.55000000000000004">
      <c r="B22" s="63" t="s">
        <v>61</v>
      </c>
      <c r="C22" s="64" t="s">
        <v>37</v>
      </c>
      <c r="D22" s="64"/>
      <c r="E22" s="68"/>
      <c r="F22" s="68"/>
      <c r="G22" s="68"/>
      <c r="H22" s="65">
        <v>1</v>
      </c>
      <c r="I22" s="66">
        <f t="shared" si="0"/>
        <v>1</v>
      </c>
      <c r="J22" s="67" t="str">
        <f t="shared" si="1"/>
        <v>OK</v>
      </c>
    </row>
    <row r="23" spans="2:10" ht="30" customHeight="1" x14ac:dyDescent="0.55000000000000004">
      <c r="B23" s="63" t="s">
        <v>62</v>
      </c>
      <c r="C23" s="64" t="s">
        <v>22</v>
      </c>
      <c r="D23" s="64"/>
      <c r="E23" s="64" t="s">
        <v>11</v>
      </c>
      <c r="F23" s="64"/>
      <c r="G23" s="64"/>
      <c r="H23" s="65">
        <v>3</v>
      </c>
      <c r="I23" s="66">
        <f t="shared" si="0"/>
        <v>3</v>
      </c>
      <c r="J23" s="67" t="str">
        <f t="shared" si="1"/>
        <v>OK</v>
      </c>
    </row>
    <row r="24" spans="2:10" ht="30" customHeight="1" thickBot="1" x14ac:dyDescent="0.6">
      <c r="B24" s="69" t="s">
        <v>63</v>
      </c>
      <c r="C24" s="70" t="s">
        <v>24</v>
      </c>
      <c r="D24" s="70"/>
      <c r="E24" s="70" t="s">
        <v>25</v>
      </c>
      <c r="F24" s="70"/>
      <c r="G24" s="70"/>
      <c r="H24" s="71">
        <v>5</v>
      </c>
      <c r="I24" s="72">
        <f t="shared" si="0"/>
        <v>5</v>
      </c>
      <c r="J24" s="73" t="str">
        <f t="shared" si="1"/>
        <v>OK</v>
      </c>
    </row>
  </sheetData>
  <sheetProtection algorithmName="SHA-512" hashValue="3ogrWDhZMcvoLvWlL4XUUNNszscabiL+6+pUGMzDQN24FJQsSPMMWtlsmPQV89kNDne+fvMMS38gtqZ4ORknmA==" saltValue="IpoHryQjgx8QjvYgr53oyw==" spinCount="100000" sheet="1" objects="1" scenarios="1"/>
  <mergeCells count="30">
    <mergeCell ref="B1:J1"/>
    <mergeCell ref="B10:J10"/>
    <mergeCell ref="C11:D11"/>
    <mergeCell ref="E11:G11"/>
    <mergeCell ref="C12:D12"/>
    <mergeCell ref="E12:G12"/>
    <mergeCell ref="C13:D13"/>
    <mergeCell ref="E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</mergeCells>
  <conditionalFormatting sqref="J12:J24">
    <cfRule type="cellIs" dxfId="0" priority="1" operator="equal">
      <formula>"OK"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Critères</vt:lpstr>
      <vt:lpstr>Ressource étudiant</vt:lpstr>
      <vt:lpstr>Correction 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BENITO</dc:creator>
  <cp:lastModifiedBy>Cédric BENITO</cp:lastModifiedBy>
  <dcterms:created xsi:type="dcterms:W3CDTF">2025-08-12T13:49:08Z</dcterms:created>
  <dcterms:modified xsi:type="dcterms:W3CDTF">2025-08-12T16:09:50Z</dcterms:modified>
</cp:coreProperties>
</file>