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it\Desktop\Open Classroom\Création cours Analysez le portefeuille clients et la performance commerciale\C1P2\"/>
    </mc:Choice>
  </mc:AlternateContent>
  <xr:revisionPtr revIDLastSave="0" documentId="13_ncr:1_{3DC82345-F6C8-4ED6-97C1-5DE2B8D83295}" xr6:coauthVersionLast="47" xr6:coauthVersionMax="47" xr10:uidLastSave="{00000000-0000-0000-0000-000000000000}"/>
  <bookViews>
    <workbookView xWindow="-96" yWindow="-96" windowWidth="23232" windowHeight="12696" xr2:uid="{DC36F781-267A-4576-A5D2-EB8ADDB4E8F7}"/>
  </bookViews>
  <sheets>
    <sheet name="CORRIGÉ - Tableau Pareto + ABC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" l="1"/>
  <c r="I24" i="2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F6" i="2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5" i="2"/>
  <c r="F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4" i="2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5" i="2"/>
  <c r="I16" i="2" l="1"/>
  <c r="I8" i="2"/>
  <c r="I12" i="2"/>
  <c r="I23" i="2"/>
  <c r="I15" i="2"/>
  <c r="I7" i="2"/>
  <c r="I17" i="2"/>
  <c r="I22" i="2"/>
  <c r="I14" i="2"/>
  <c r="I6" i="2"/>
  <c r="I9" i="2"/>
  <c r="I21" i="2"/>
  <c r="I13" i="2"/>
  <c r="I5" i="2"/>
  <c r="I20" i="2"/>
  <c r="I4" i="2"/>
  <c r="J4" i="2" s="1"/>
  <c r="I19" i="2"/>
  <c r="I11" i="2"/>
  <c r="I18" i="2"/>
  <c r="I10" i="2"/>
  <c r="J5" i="2" l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</calcChain>
</file>

<file path=xl/sharedStrings.xml><?xml version="1.0" encoding="utf-8"?>
<sst xmlns="http://schemas.openxmlformats.org/spreadsheetml/2006/main" count="33" uniqueCount="33">
  <si>
    <t>Client</t>
  </si>
  <si>
    <t>CA Annuel (€)</t>
  </si>
  <si>
    <t>L’Assiette Provençale</t>
  </si>
  <si>
    <t>Le Patio des Saveurs</t>
  </si>
  <si>
    <t>Bistrot Montagnard</t>
  </si>
  <si>
    <t>Ô Plaisirs du Marché</t>
  </si>
  <si>
    <t>Sunrise Hôtel</t>
  </si>
  <si>
    <t>Chez Daniel &amp; Filles</t>
  </si>
  <si>
    <t>Café du Port</t>
  </si>
  <si>
    <t>La Bonne Cave</t>
  </si>
  <si>
    <t>Pasta Fresca Milano</t>
  </si>
  <si>
    <t>L’Escale des Vignes</t>
  </si>
  <si>
    <t>Brasserie du Marché</t>
  </si>
  <si>
    <t>Le Panier d'Argile</t>
  </si>
  <si>
    <t>Green &amp; Fresh</t>
  </si>
  <si>
    <t>Comptoir du Goût</t>
  </si>
  <si>
    <t>Dolce Pane</t>
  </si>
  <si>
    <t>Auberge Saint-Romain</t>
  </si>
  <si>
    <t>Le FoodBar du Canal</t>
  </si>
  <si>
    <t>Le Gourmand Express</t>
  </si>
  <si>
    <t>Snack des Arènes</t>
  </si>
  <si>
    <t>Pause Salée</t>
  </si>
  <si>
    <t>Rang</t>
  </si>
  <si>
    <t>% client</t>
  </si>
  <si>
    <t>% client cumulé</t>
  </si>
  <si>
    <t>CA Cumulé (€)</t>
  </si>
  <si>
    <t>% du CA total</t>
  </si>
  <si>
    <t>% CA cumulé</t>
  </si>
  <si>
    <t>Classement ABC</t>
  </si>
  <si>
    <t>CA TOTAL des tous les clients :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</si>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</sst>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0" fillId="3" borderId="11" xfId="1" applyNumberFormat="1" applyFont="1" applyFill="1" applyBorder="1" applyAlignment="1"/>
    <xf numFmtId="10" fontId="0" fillId="3" borderId="11" xfId="0" applyNumberFormat="1" applyFill="1" applyBorder="1" applyAlignment="1">
      <alignment horizontal="right" vertical="center" wrapText="1"/>
    </xf>
    <xf numFmtId="10" fontId="0" fillId="3" borderId="12" xfId="0" applyNumberFormat="1" applyFill="1" applyBorder="1" applyAlignment="1">
      <alignment horizontal="right" vertical="center" wrapText="1"/>
    </xf>
    <xf numFmtId="0" fontId="0" fillId="4" borderId="3" xfId="0" applyFill="1" applyBorder="1" applyAlignment="1">
      <alignment horizontal="right" vertical="center" wrapText="1" indent="1"/>
    </xf>
    <xf numFmtId="0" fontId="0" fillId="4" borderId="3" xfId="0" applyFill="1" applyBorder="1" applyAlignment="1">
      <alignment vertical="center" wrapText="1"/>
    </xf>
    <xf numFmtId="9" fontId="0" fillId="4" borderId="1" xfId="2" applyFont="1" applyFill="1" applyBorder="1" applyAlignment="1">
      <alignment vertical="center" wrapText="1"/>
    </xf>
    <xf numFmtId="9" fontId="0" fillId="4" borderId="1" xfId="0" applyNumberFormat="1" applyFill="1" applyBorder="1" applyAlignment="1">
      <alignment vertical="center" wrapText="1"/>
    </xf>
    <xf numFmtId="6" fontId="0" fillId="4" borderId="4" xfId="0" applyNumberFormat="1" applyFill="1" applyBorder="1" applyAlignment="1">
      <alignment vertical="center" wrapText="1"/>
    </xf>
    <xf numFmtId="164" fontId="0" fillId="4" borderId="1" xfId="1" applyNumberFormat="1" applyFont="1" applyFill="1" applyBorder="1" applyAlignment="1">
      <alignment horizontal="right" vertical="center" wrapText="1"/>
    </xf>
    <xf numFmtId="10" fontId="0" fillId="4" borderId="1" xfId="0" applyNumberFormat="1" applyFill="1" applyBorder="1" applyAlignment="1">
      <alignment horizontal="right" vertical="center" wrapText="1"/>
    </xf>
    <xf numFmtId="10" fontId="0" fillId="4" borderId="8" xfId="0" applyNumberForma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vertical="center" wrapText="1"/>
    </xf>
    <xf numFmtId="10" fontId="2" fillId="4" borderId="8" xfId="0" applyNumberFormat="1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right" vertical="center" wrapText="1" indent="1"/>
    </xf>
    <xf numFmtId="0" fontId="0" fillId="5" borderId="3" xfId="0" applyFill="1" applyBorder="1" applyAlignment="1">
      <alignment vertical="center" wrapText="1"/>
    </xf>
    <xf numFmtId="9" fontId="0" fillId="5" borderId="1" xfId="2" applyFont="1" applyFill="1" applyBorder="1" applyAlignment="1">
      <alignment vertical="center" wrapText="1"/>
    </xf>
    <xf numFmtId="9" fontId="0" fillId="5" borderId="1" xfId="0" applyNumberFormat="1" applyFill="1" applyBorder="1" applyAlignment="1">
      <alignment vertical="center" wrapText="1"/>
    </xf>
    <xf numFmtId="6" fontId="0" fillId="5" borderId="4" xfId="0" applyNumberFormat="1" applyFill="1" applyBorder="1" applyAlignment="1">
      <alignment vertical="center" wrapText="1"/>
    </xf>
    <xf numFmtId="164" fontId="0" fillId="5" borderId="1" xfId="1" applyNumberFormat="1" applyFont="1" applyFill="1" applyBorder="1" applyAlignment="1">
      <alignment horizontal="right" vertical="center" wrapText="1"/>
    </xf>
    <xf numFmtId="10" fontId="0" fillId="5" borderId="1" xfId="0" applyNumberFormat="1" applyFill="1" applyBorder="1" applyAlignment="1">
      <alignment horizontal="right" vertical="center" wrapText="1"/>
    </xf>
    <xf numFmtId="10" fontId="0" fillId="5" borderId="8" xfId="0" applyNumberFormat="1" applyFill="1" applyBorder="1" applyAlignment="1">
      <alignment horizontal="right" vertical="center" wrapText="1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right" vertical="center" wrapText="1" indent="1"/>
    </xf>
    <xf numFmtId="0" fontId="0" fillId="6" borderId="3" xfId="0" applyFill="1" applyBorder="1" applyAlignment="1">
      <alignment vertical="center" wrapText="1"/>
    </xf>
    <xf numFmtId="9" fontId="0" fillId="6" borderId="1" xfId="2" applyFont="1" applyFill="1" applyBorder="1" applyAlignment="1">
      <alignment vertical="center" wrapText="1"/>
    </xf>
    <xf numFmtId="9" fontId="0" fillId="6" borderId="1" xfId="0" applyNumberFormat="1" applyFill="1" applyBorder="1" applyAlignment="1">
      <alignment vertical="center" wrapText="1"/>
    </xf>
    <xf numFmtId="6" fontId="0" fillId="6" borderId="4" xfId="0" applyNumberFormat="1" applyFill="1" applyBorder="1" applyAlignment="1">
      <alignment vertical="center" wrapText="1"/>
    </xf>
    <xf numFmtId="164" fontId="0" fillId="6" borderId="1" xfId="1" applyNumberFormat="1" applyFont="1" applyFill="1" applyBorder="1" applyAlignment="1">
      <alignment horizontal="right" vertical="center" wrapText="1"/>
    </xf>
    <xf numFmtId="10" fontId="0" fillId="6" borderId="1" xfId="0" applyNumberFormat="1" applyFill="1" applyBorder="1" applyAlignment="1">
      <alignment horizontal="right" vertical="center" wrapText="1"/>
    </xf>
    <xf numFmtId="10" fontId="0" fillId="6" borderId="8" xfId="0" applyNumberFormat="1" applyFill="1" applyBorder="1" applyAlignment="1">
      <alignment horizontal="right" vertical="center" wrapText="1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0" fillId="6" borderId="9" xfId="0" applyFill="1" applyBorder="1" applyAlignment="1">
      <alignment horizontal="right" vertical="center" wrapText="1" indent="1"/>
    </xf>
    <xf numFmtId="0" fontId="0" fillId="6" borderId="9" xfId="0" applyFill="1" applyBorder="1" applyAlignment="1">
      <alignment vertical="center" wrapText="1"/>
    </xf>
    <xf numFmtId="9" fontId="0" fillId="6" borderId="10" xfId="2" applyFont="1" applyFill="1" applyBorder="1" applyAlignment="1">
      <alignment vertical="center" wrapText="1"/>
    </xf>
    <xf numFmtId="9" fontId="0" fillId="6" borderId="10" xfId="0" applyNumberFormat="1" applyFill="1" applyBorder="1" applyAlignment="1">
      <alignment vertical="center" wrapText="1"/>
    </xf>
    <xf numFmtId="6" fontId="0" fillId="6" borderId="20" xfId="0" applyNumberFormat="1" applyFill="1" applyBorder="1" applyAlignment="1">
      <alignment vertical="center" wrapText="1"/>
    </xf>
    <xf numFmtId="164" fontId="0" fillId="6" borderId="10" xfId="1" applyNumberFormat="1" applyFont="1" applyFill="1" applyBorder="1" applyAlignment="1">
      <alignment horizontal="right" vertical="center" wrapText="1"/>
    </xf>
    <xf numFmtId="10" fontId="0" fillId="6" borderId="10" xfId="0" applyNumberFormat="1" applyFill="1" applyBorder="1" applyAlignment="1">
      <alignment horizontal="right" vertical="center" wrapText="1"/>
    </xf>
    <xf numFmtId="10" fontId="0" fillId="6" borderId="20" xfId="0" applyNumberFormat="1" applyFill="1" applyBorder="1" applyAlignment="1">
      <alignment horizontal="right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535F-5633-44D2-BA33-521AA17EA5ED}">
  <dimension ref="C2:K24"/>
  <sheetViews>
    <sheetView showGridLines="0" tabSelected="1" workbookViewId="0">
      <selection activeCell="M12" sqref="M12"/>
    </sheetView>
  </sheetViews>
  <sheetFormatPr baseColWidth="10" defaultRowHeight="14.4" x14ac:dyDescent="0.55000000000000004"/>
  <cols>
    <col min="3" max="3" width="4.734375" bestFit="1" customWidth="1"/>
    <col min="4" max="4" width="18.26171875" bestFit="1" customWidth="1"/>
    <col min="5" max="5" width="7" bestFit="1" customWidth="1"/>
  </cols>
  <sheetData>
    <row r="2" spans="3:11" ht="14.7" thickBot="1" x14ac:dyDescent="0.6"/>
    <row r="3" spans="3:11" ht="28.8" x14ac:dyDescent="0.55000000000000004">
      <c r="C3" s="1" t="s">
        <v>22</v>
      </c>
      <c r="D3" s="2" t="s">
        <v>0</v>
      </c>
      <c r="E3" s="2" t="s">
        <v>23</v>
      </c>
      <c r="F3" s="2" t="s">
        <v>24</v>
      </c>
      <c r="G3" s="2" t="s">
        <v>1</v>
      </c>
      <c r="H3" s="2" t="s">
        <v>25</v>
      </c>
      <c r="I3" s="2" t="s">
        <v>26</v>
      </c>
      <c r="J3" s="3" t="s">
        <v>27</v>
      </c>
      <c r="K3" s="4" t="s">
        <v>28</v>
      </c>
    </row>
    <row r="4" spans="3:11" ht="14.4" customHeight="1" x14ac:dyDescent="0.55000000000000004">
      <c r="C4" s="8">
        <v>1</v>
      </c>
      <c r="D4" s="9" t="s">
        <v>2</v>
      </c>
      <c r="E4" s="10">
        <f>(1/$C$23)</f>
        <v>0.05</v>
      </c>
      <c r="F4" s="11">
        <f>E4</f>
        <v>0.05</v>
      </c>
      <c r="G4" s="12">
        <v>48600</v>
      </c>
      <c r="H4" s="13">
        <f>G4</f>
        <v>48600</v>
      </c>
      <c r="I4" s="14">
        <f>G4/$H$24</f>
        <v>0.22967863894139887</v>
      </c>
      <c r="J4" s="15">
        <f>I4</f>
        <v>0.22967863894139887</v>
      </c>
      <c r="K4" s="16" t="s">
        <v>30</v>
      </c>
    </row>
    <row r="5" spans="3:11" ht="14.4" customHeight="1" x14ac:dyDescent="0.55000000000000004">
      <c r="C5" s="8">
        <f>C4+1</f>
        <v>2</v>
      </c>
      <c r="D5" s="9" t="s">
        <v>3</v>
      </c>
      <c r="E5" s="10">
        <f t="shared" ref="E5:E23" si="0">(1/$C$23)</f>
        <v>0.05</v>
      </c>
      <c r="F5" s="11">
        <f>E5+F4</f>
        <v>0.1</v>
      </c>
      <c r="G5" s="12">
        <v>46200</v>
      </c>
      <c r="H5" s="13">
        <f>G5+H4</f>
        <v>94800</v>
      </c>
      <c r="I5" s="14">
        <f t="shared" ref="I5:I24" si="1">G5/$H$24</f>
        <v>0.21833648393194707</v>
      </c>
      <c r="J5" s="15">
        <f>I5+J4</f>
        <v>0.44801512287334594</v>
      </c>
      <c r="K5" s="17"/>
    </row>
    <row r="6" spans="3:11" ht="14.4" customHeight="1" x14ac:dyDescent="0.55000000000000004">
      <c r="C6" s="8">
        <f t="shared" ref="C6:C23" si="2">C5+1</f>
        <v>3</v>
      </c>
      <c r="D6" s="9" t="s">
        <v>4</v>
      </c>
      <c r="E6" s="10">
        <f t="shared" si="0"/>
        <v>0.05</v>
      </c>
      <c r="F6" s="11">
        <f t="shared" ref="F6:F23" si="3">E6+F5</f>
        <v>0.15000000000000002</v>
      </c>
      <c r="G6" s="12">
        <v>39000</v>
      </c>
      <c r="H6" s="13">
        <f t="shared" ref="H6:H23" si="4">G6+H5</f>
        <v>133800</v>
      </c>
      <c r="I6" s="14">
        <f t="shared" si="1"/>
        <v>0.18431001890359169</v>
      </c>
      <c r="J6" s="15">
        <f t="shared" ref="J6:J24" si="5">I6+J5</f>
        <v>0.63232514177693766</v>
      </c>
      <c r="K6" s="17"/>
    </row>
    <row r="7" spans="3:11" ht="14.4" customHeight="1" x14ac:dyDescent="0.55000000000000004">
      <c r="C7" s="8">
        <f t="shared" si="2"/>
        <v>4</v>
      </c>
      <c r="D7" s="9" t="s">
        <v>5</v>
      </c>
      <c r="E7" s="10">
        <f t="shared" si="0"/>
        <v>0.05</v>
      </c>
      <c r="F7" s="18">
        <f t="shared" si="3"/>
        <v>0.2</v>
      </c>
      <c r="G7" s="12">
        <v>30300</v>
      </c>
      <c r="H7" s="13">
        <f t="shared" si="4"/>
        <v>164100</v>
      </c>
      <c r="I7" s="14">
        <f t="shared" si="1"/>
        <v>0.14319470699432893</v>
      </c>
      <c r="J7" s="19">
        <f t="shared" si="5"/>
        <v>0.77551984877126656</v>
      </c>
      <c r="K7" s="20"/>
    </row>
    <row r="8" spans="3:11" ht="14.4" customHeight="1" x14ac:dyDescent="0.55000000000000004">
      <c r="C8" s="21">
        <f t="shared" si="2"/>
        <v>5</v>
      </c>
      <c r="D8" s="22" t="s">
        <v>6</v>
      </c>
      <c r="E8" s="23">
        <f t="shared" si="0"/>
        <v>0.05</v>
      </c>
      <c r="F8" s="24">
        <f t="shared" si="3"/>
        <v>0.25</v>
      </c>
      <c r="G8" s="25">
        <v>7800</v>
      </c>
      <c r="H8" s="26">
        <f t="shared" si="4"/>
        <v>171900</v>
      </c>
      <c r="I8" s="27">
        <f t="shared" si="1"/>
        <v>3.6862003780718335E-2</v>
      </c>
      <c r="J8" s="28">
        <f t="shared" si="5"/>
        <v>0.81238185255198492</v>
      </c>
      <c r="K8" s="29" t="s">
        <v>31</v>
      </c>
    </row>
    <row r="9" spans="3:11" ht="14.4" customHeight="1" x14ac:dyDescent="0.55000000000000004">
      <c r="C9" s="21">
        <f t="shared" si="2"/>
        <v>6</v>
      </c>
      <c r="D9" s="22" t="s">
        <v>7</v>
      </c>
      <c r="E9" s="23">
        <f t="shared" si="0"/>
        <v>0.05</v>
      </c>
      <c r="F9" s="24">
        <f t="shared" si="3"/>
        <v>0.3</v>
      </c>
      <c r="G9" s="25">
        <v>5900</v>
      </c>
      <c r="H9" s="26">
        <f t="shared" si="4"/>
        <v>177800</v>
      </c>
      <c r="I9" s="27">
        <f t="shared" si="1"/>
        <v>2.7882797731568997E-2</v>
      </c>
      <c r="J9" s="28">
        <f t="shared" si="5"/>
        <v>0.8402646502835539</v>
      </c>
      <c r="K9" s="30"/>
    </row>
    <row r="10" spans="3:11" ht="14.4" customHeight="1" x14ac:dyDescent="0.55000000000000004">
      <c r="C10" s="21">
        <f t="shared" si="2"/>
        <v>7</v>
      </c>
      <c r="D10" s="22" t="s">
        <v>8</v>
      </c>
      <c r="E10" s="23">
        <f t="shared" si="0"/>
        <v>0.05</v>
      </c>
      <c r="F10" s="24">
        <f t="shared" si="3"/>
        <v>0.35</v>
      </c>
      <c r="G10" s="25">
        <v>5100</v>
      </c>
      <c r="H10" s="26">
        <f t="shared" si="4"/>
        <v>182900</v>
      </c>
      <c r="I10" s="27">
        <f t="shared" si="1"/>
        <v>2.4102079395085067E-2</v>
      </c>
      <c r="J10" s="28">
        <f t="shared" si="5"/>
        <v>0.86436672967863892</v>
      </c>
      <c r="K10" s="30"/>
    </row>
    <row r="11" spans="3:11" ht="14.4" customHeight="1" x14ac:dyDescent="0.55000000000000004">
      <c r="C11" s="21">
        <f t="shared" si="2"/>
        <v>8</v>
      </c>
      <c r="D11" s="22" t="s">
        <v>9</v>
      </c>
      <c r="E11" s="23">
        <f t="shared" si="0"/>
        <v>0.05</v>
      </c>
      <c r="F11" s="24">
        <f t="shared" si="3"/>
        <v>0.39999999999999997</v>
      </c>
      <c r="G11" s="25">
        <v>4900</v>
      </c>
      <c r="H11" s="26">
        <f t="shared" si="4"/>
        <v>187800</v>
      </c>
      <c r="I11" s="27">
        <f t="shared" si="1"/>
        <v>2.3156899810964082E-2</v>
      </c>
      <c r="J11" s="28">
        <f t="shared" si="5"/>
        <v>0.88752362948960295</v>
      </c>
      <c r="K11" s="30"/>
    </row>
    <row r="12" spans="3:11" ht="14.4" customHeight="1" x14ac:dyDescent="0.55000000000000004">
      <c r="C12" s="21">
        <f t="shared" si="2"/>
        <v>9</v>
      </c>
      <c r="D12" s="22" t="s">
        <v>10</v>
      </c>
      <c r="E12" s="23">
        <f t="shared" si="0"/>
        <v>0.05</v>
      </c>
      <c r="F12" s="24">
        <f t="shared" si="3"/>
        <v>0.44999999999999996</v>
      </c>
      <c r="G12" s="25">
        <v>4100</v>
      </c>
      <c r="H12" s="26">
        <f t="shared" si="4"/>
        <v>191900</v>
      </c>
      <c r="I12" s="27">
        <f t="shared" si="1"/>
        <v>1.9376181474480152E-2</v>
      </c>
      <c r="J12" s="28">
        <f t="shared" si="5"/>
        <v>0.90689981096408312</v>
      </c>
      <c r="K12" s="30"/>
    </row>
    <row r="13" spans="3:11" ht="14.4" customHeight="1" x14ac:dyDescent="0.55000000000000004">
      <c r="C13" s="21">
        <f t="shared" si="2"/>
        <v>10</v>
      </c>
      <c r="D13" s="22" t="s">
        <v>11</v>
      </c>
      <c r="E13" s="23">
        <f t="shared" si="0"/>
        <v>0.05</v>
      </c>
      <c r="F13" s="24">
        <f t="shared" si="3"/>
        <v>0.49999999999999994</v>
      </c>
      <c r="G13" s="25">
        <v>3300</v>
      </c>
      <c r="H13" s="26">
        <f t="shared" si="4"/>
        <v>195200</v>
      </c>
      <c r="I13" s="27">
        <f t="shared" si="1"/>
        <v>1.5595463137996219E-2</v>
      </c>
      <c r="J13" s="28">
        <f t="shared" si="5"/>
        <v>0.92249527410207932</v>
      </c>
      <c r="K13" s="30"/>
    </row>
    <row r="14" spans="3:11" ht="14.4" customHeight="1" x14ac:dyDescent="0.55000000000000004">
      <c r="C14" s="21">
        <f t="shared" si="2"/>
        <v>11</v>
      </c>
      <c r="D14" s="22" t="s">
        <v>12</v>
      </c>
      <c r="E14" s="23">
        <f t="shared" si="0"/>
        <v>0.05</v>
      </c>
      <c r="F14" s="24">
        <f t="shared" si="3"/>
        <v>0.54999999999999993</v>
      </c>
      <c r="G14" s="25">
        <v>2900</v>
      </c>
      <c r="H14" s="26">
        <f t="shared" si="4"/>
        <v>198100</v>
      </c>
      <c r="I14" s="27">
        <f t="shared" si="1"/>
        <v>1.3705103969754254E-2</v>
      </c>
      <c r="J14" s="28">
        <f t="shared" si="5"/>
        <v>0.93620037807183354</v>
      </c>
      <c r="K14" s="30"/>
    </row>
    <row r="15" spans="3:11" ht="14.4" customHeight="1" x14ac:dyDescent="0.55000000000000004">
      <c r="C15" s="21">
        <f t="shared" si="2"/>
        <v>12</v>
      </c>
      <c r="D15" s="22" t="s">
        <v>13</v>
      </c>
      <c r="E15" s="23">
        <f t="shared" si="0"/>
        <v>0.05</v>
      </c>
      <c r="F15" s="24">
        <f t="shared" si="3"/>
        <v>0.6</v>
      </c>
      <c r="G15" s="25">
        <v>2600</v>
      </c>
      <c r="H15" s="26">
        <f t="shared" si="4"/>
        <v>200700</v>
      </c>
      <c r="I15" s="27">
        <f t="shared" si="1"/>
        <v>1.2287334593572778E-2</v>
      </c>
      <c r="J15" s="28">
        <f t="shared" si="5"/>
        <v>0.94848771266540632</v>
      </c>
      <c r="K15" s="31"/>
    </row>
    <row r="16" spans="3:11" ht="14.4" customHeight="1" x14ac:dyDescent="0.55000000000000004">
      <c r="C16" s="32">
        <f t="shared" si="2"/>
        <v>13</v>
      </c>
      <c r="D16" s="33" t="s">
        <v>14</v>
      </c>
      <c r="E16" s="34">
        <f t="shared" si="0"/>
        <v>0.05</v>
      </c>
      <c r="F16" s="35">
        <f t="shared" si="3"/>
        <v>0.65</v>
      </c>
      <c r="G16" s="36">
        <v>2200</v>
      </c>
      <c r="H16" s="37">
        <f t="shared" si="4"/>
        <v>202900</v>
      </c>
      <c r="I16" s="38">
        <f t="shared" si="1"/>
        <v>1.0396975425330813E-2</v>
      </c>
      <c r="J16" s="39">
        <f t="shared" si="5"/>
        <v>0.95888468809073713</v>
      </c>
      <c r="K16" s="40" t="s">
        <v>32</v>
      </c>
    </row>
    <row r="17" spans="3:11" ht="14.4" customHeight="1" x14ac:dyDescent="0.55000000000000004">
      <c r="C17" s="32">
        <f t="shared" si="2"/>
        <v>14</v>
      </c>
      <c r="D17" s="33" t="s">
        <v>15</v>
      </c>
      <c r="E17" s="34">
        <f t="shared" si="0"/>
        <v>0.05</v>
      </c>
      <c r="F17" s="35">
        <f t="shared" si="3"/>
        <v>0.70000000000000007</v>
      </c>
      <c r="G17" s="36">
        <v>2100</v>
      </c>
      <c r="H17" s="37">
        <f t="shared" si="4"/>
        <v>205000</v>
      </c>
      <c r="I17" s="38">
        <f t="shared" si="1"/>
        <v>9.9243856332703207E-3</v>
      </c>
      <c r="J17" s="39">
        <f t="shared" si="5"/>
        <v>0.96880907372400749</v>
      </c>
      <c r="K17" s="41"/>
    </row>
    <row r="18" spans="3:11" ht="14.4" customHeight="1" x14ac:dyDescent="0.55000000000000004">
      <c r="C18" s="32">
        <f t="shared" si="2"/>
        <v>15</v>
      </c>
      <c r="D18" s="33" t="s">
        <v>16</v>
      </c>
      <c r="E18" s="34">
        <f t="shared" si="0"/>
        <v>0.05</v>
      </c>
      <c r="F18" s="35">
        <f t="shared" si="3"/>
        <v>0.75000000000000011</v>
      </c>
      <c r="G18" s="36">
        <v>1800</v>
      </c>
      <c r="H18" s="37">
        <f t="shared" si="4"/>
        <v>206800</v>
      </c>
      <c r="I18" s="38">
        <f t="shared" si="1"/>
        <v>8.5066162570888466E-3</v>
      </c>
      <c r="J18" s="39">
        <f t="shared" si="5"/>
        <v>0.9773156899810963</v>
      </c>
      <c r="K18" s="41"/>
    </row>
    <row r="19" spans="3:11" ht="14.4" customHeight="1" x14ac:dyDescent="0.55000000000000004">
      <c r="C19" s="32">
        <f t="shared" si="2"/>
        <v>16</v>
      </c>
      <c r="D19" s="33" t="s">
        <v>17</v>
      </c>
      <c r="E19" s="34">
        <f t="shared" si="0"/>
        <v>0.05</v>
      </c>
      <c r="F19" s="35">
        <f t="shared" si="3"/>
        <v>0.80000000000000016</v>
      </c>
      <c r="G19" s="36">
        <v>1300</v>
      </c>
      <c r="H19" s="37">
        <f t="shared" si="4"/>
        <v>208100</v>
      </c>
      <c r="I19" s="38">
        <f t="shared" si="1"/>
        <v>6.1436672967863891E-3</v>
      </c>
      <c r="J19" s="39">
        <f t="shared" si="5"/>
        <v>0.9834593572778827</v>
      </c>
      <c r="K19" s="41"/>
    </row>
    <row r="20" spans="3:11" ht="14.4" customHeight="1" x14ac:dyDescent="0.55000000000000004">
      <c r="C20" s="32">
        <f t="shared" si="2"/>
        <v>17</v>
      </c>
      <c r="D20" s="33" t="s">
        <v>18</v>
      </c>
      <c r="E20" s="34">
        <f t="shared" si="0"/>
        <v>0.05</v>
      </c>
      <c r="F20" s="35">
        <f t="shared" si="3"/>
        <v>0.8500000000000002</v>
      </c>
      <c r="G20" s="36">
        <v>1100</v>
      </c>
      <c r="H20" s="37">
        <f t="shared" si="4"/>
        <v>209200</v>
      </c>
      <c r="I20" s="38">
        <f t="shared" si="1"/>
        <v>5.1984877126654066E-3</v>
      </c>
      <c r="J20" s="39">
        <f t="shared" si="5"/>
        <v>0.9886578449905481</v>
      </c>
      <c r="K20" s="41"/>
    </row>
    <row r="21" spans="3:11" ht="14.4" customHeight="1" x14ac:dyDescent="0.55000000000000004">
      <c r="C21" s="32">
        <f t="shared" si="2"/>
        <v>18</v>
      </c>
      <c r="D21" s="33" t="s">
        <v>19</v>
      </c>
      <c r="E21" s="34">
        <f t="shared" si="0"/>
        <v>0.05</v>
      </c>
      <c r="F21" s="35">
        <f t="shared" si="3"/>
        <v>0.90000000000000024</v>
      </c>
      <c r="G21" s="36">
        <v>900</v>
      </c>
      <c r="H21" s="37">
        <f t="shared" si="4"/>
        <v>210100</v>
      </c>
      <c r="I21" s="38">
        <f t="shared" si="1"/>
        <v>4.2533081285444233E-3</v>
      </c>
      <c r="J21" s="39">
        <f t="shared" si="5"/>
        <v>0.9929111531190925</v>
      </c>
      <c r="K21" s="41"/>
    </row>
    <row r="22" spans="3:11" ht="14.4" customHeight="1" x14ac:dyDescent="0.55000000000000004">
      <c r="C22" s="32">
        <f t="shared" si="2"/>
        <v>19</v>
      </c>
      <c r="D22" s="33" t="s">
        <v>20</v>
      </c>
      <c r="E22" s="34">
        <f t="shared" si="0"/>
        <v>0.05</v>
      </c>
      <c r="F22" s="35">
        <f t="shared" si="3"/>
        <v>0.95000000000000029</v>
      </c>
      <c r="G22" s="36">
        <v>850</v>
      </c>
      <c r="H22" s="37">
        <f t="shared" si="4"/>
        <v>210950</v>
      </c>
      <c r="I22" s="38">
        <f t="shared" si="1"/>
        <v>4.0170132325141779E-3</v>
      </c>
      <c r="J22" s="39">
        <f t="shared" si="5"/>
        <v>0.99692816635160664</v>
      </c>
      <c r="K22" s="41"/>
    </row>
    <row r="23" spans="3:11" ht="14.7" customHeight="1" thickBot="1" x14ac:dyDescent="0.6">
      <c r="C23" s="46">
        <f t="shared" si="2"/>
        <v>20</v>
      </c>
      <c r="D23" s="47" t="s">
        <v>21</v>
      </c>
      <c r="E23" s="48">
        <f t="shared" si="0"/>
        <v>0.05</v>
      </c>
      <c r="F23" s="49">
        <f t="shared" si="3"/>
        <v>1.0000000000000002</v>
      </c>
      <c r="G23" s="50">
        <v>650</v>
      </c>
      <c r="H23" s="51">
        <f t="shared" si="4"/>
        <v>211600</v>
      </c>
      <c r="I23" s="52">
        <f t="shared" si="1"/>
        <v>3.0718336483931945E-3</v>
      </c>
      <c r="J23" s="53">
        <f t="shared" si="5"/>
        <v>0.99999999999999978</v>
      </c>
      <c r="K23" s="42"/>
    </row>
    <row r="24" spans="3:11" ht="15" thickTop="1" thickBot="1" x14ac:dyDescent="0.6">
      <c r="C24" s="43" t="s">
        <v>29</v>
      </c>
      <c r="D24" s="44"/>
      <c r="E24" s="44"/>
      <c r="F24" s="44"/>
      <c r="G24" s="45"/>
      <c r="H24" s="5">
        <f>H23</f>
        <v>211600</v>
      </c>
      <c r="I24" s="6">
        <f>SUM(I4:I23)</f>
        <v>0.99999999999999978</v>
      </c>
      <c r="J24" s="7">
        <f>J23</f>
        <v>0.99999999999999978</v>
      </c>
    </row>
  </sheetData>
  <mergeCells count="4">
    <mergeCell ref="C24:G24"/>
    <mergeCell ref="K4:K7"/>
    <mergeCell ref="K8:K15"/>
    <mergeCell ref="K16:K23"/>
  </mergeCells>
  <pageMargins left="0.7" right="0.7" top="0.75" bottom="0.75" header="0.3" footer="0.3"/>
  <ignoredErrors>
    <ignoredError sqref="I4 I5:I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CORRIGÉ - Tableau Pareto + ABC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BENITO</dc:creator>
  <cp:lastModifiedBy>Cédric BENITO</cp:lastModifiedBy>
  <dcterms:created xsi:type="dcterms:W3CDTF">2025-11-26T13:35:34Z</dcterms:created>
  <dcterms:modified xsi:type="dcterms:W3CDTF">2025-11-26T13:54:40Z</dcterms:modified>
</cp:coreProperties>
</file>